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0"/>
  </bookViews>
  <sheets>
    <sheet name="申請書" sheetId="1" r:id="rId1"/>
    <sheet name="マスター" sheetId="2" state="hidden" r:id="rId2"/>
    <sheet name="記入例" sheetId="3" state="hidden" r:id="rId3"/>
    <sheet name="Sheet1" sheetId="4" state="hidden" r:id="rId4"/>
  </sheets>
  <definedNames>
    <definedName name="_xlnm.Print_Area" localSheetId="2">'記入例'!$A$1:$F$16</definedName>
    <definedName name="_xlnm.Print_Area" localSheetId="0">'申請書'!$A$1:$F$49</definedName>
    <definedName name="建設コンサル">'申請書'!$V$9:$V$14</definedName>
    <definedName name="建築">'マスター'!$D$33:$E$38</definedName>
    <definedName name="工事" localSheetId="3">'Sheet1'!$B$2:$B$71</definedName>
    <definedName name="工事">'申請書'!$U$9:$U$39</definedName>
    <definedName name="工種">'マスター'!$B$33:$I$33</definedName>
    <definedName name="請負" localSheetId="3">'Sheet1'!$E$2:$E$71</definedName>
    <definedName name="請負">'申請書'!$X$9:$X$78</definedName>
    <definedName name="調達区分">'申請書'!$U$8:$X$8</definedName>
    <definedName name="電気">'マスター'!$F$33</definedName>
    <definedName name="土木">'マスター'!$B$33:$C$38</definedName>
    <definedName name="物品" localSheetId="3">'Sheet1'!$D$2:$D$71</definedName>
    <definedName name="物品">'申請書'!$W$9:$W$29</definedName>
    <definedName name="舗装">'マスター'!$H$33</definedName>
  </definedNames>
  <calcPr fullCalcOnLoad="1"/>
</workbook>
</file>

<file path=xl/sharedStrings.xml><?xml version="1.0" encoding="utf-8"?>
<sst xmlns="http://schemas.openxmlformats.org/spreadsheetml/2006/main" count="555" uniqueCount="372">
  <si>
    <t>No.</t>
  </si>
  <si>
    <t>1</t>
  </si>
  <si>
    <t>2</t>
  </si>
  <si>
    <t>3</t>
  </si>
  <si>
    <t>4</t>
  </si>
  <si>
    <t>5</t>
  </si>
  <si>
    <t>6</t>
  </si>
  <si>
    <t>7</t>
  </si>
  <si>
    <t>8</t>
  </si>
  <si>
    <t>9</t>
  </si>
  <si>
    <t>10</t>
  </si>
  <si>
    <t>8</t>
  </si>
  <si>
    <t>540-8514</t>
  </si>
  <si>
    <t>06-6920-5600</t>
  </si>
  <si>
    <t>06-6920-4153</t>
  </si>
  <si>
    <t>11</t>
  </si>
  <si>
    <r>
      <rPr>
        <b/>
        <sz val="10"/>
        <color indexed="8"/>
        <rFont val="ＭＳ Ｐゴシック"/>
        <family val="3"/>
      </rPr>
      <t>項目</t>
    </r>
  </si>
  <si>
    <r>
      <rPr>
        <b/>
        <sz val="10"/>
        <color indexed="8"/>
        <rFont val="ＭＳ Ｐゴシック"/>
        <family val="3"/>
      </rPr>
      <t>文字種</t>
    </r>
  </si>
  <si>
    <r>
      <rPr>
        <b/>
        <sz val="10"/>
        <color indexed="8"/>
        <rFont val="ＭＳ Ｐゴシック"/>
        <family val="3"/>
      </rPr>
      <t>桁数</t>
    </r>
  </si>
  <si>
    <r>
      <rPr>
        <b/>
        <sz val="10"/>
        <color indexed="8"/>
        <rFont val="ＭＳ Ｐゴシック"/>
        <family val="3"/>
      </rPr>
      <t>例</t>
    </r>
  </si>
  <si>
    <r>
      <rPr>
        <b/>
        <sz val="10"/>
        <color indexed="8"/>
        <rFont val="ＭＳ Ｐゴシック"/>
        <family val="3"/>
      </rPr>
      <t>備考</t>
    </r>
  </si>
  <si>
    <r>
      <rPr>
        <sz val="10"/>
        <color indexed="8"/>
        <rFont val="ＭＳ Ｐゴシック"/>
        <family val="3"/>
      </rPr>
      <t>商号又は名称</t>
    </r>
  </si>
  <si>
    <r>
      <rPr>
        <sz val="10"/>
        <color indexed="8"/>
        <rFont val="ＭＳ Ｐゴシック"/>
        <family val="3"/>
      </rPr>
      <t>全角文字</t>
    </r>
  </si>
  <si>
    <r>
      <t>60</t>
    </r>
    <r>
      <rPr>
        <sz val="10"/>
        <color indexed="8"/>
        <rFont val="ＭＳ Ｐゴシック"/>
        <family val="3"/>
      </rPr>
      <t>以内</t>
    </r>
  </si>
  <si>
    <r>
      <rPr>
        <sz val="10"/>
        <color indexed="8"/>
        <rFont val="ＭＳ Ｐゴシック"/>
        <family val="3"/>
      </rPr>
      <t>富士通株式会社　関西支社</t>
    </r>
  </si>
  <si>
    <r>
      <rPr>
        <sz val="10"/>
        <color indexed="8"/>
        <rFont val="ＭＳ Ｐゴシック"/>
        <family val="3"/>
      </rPr>
      <t>　商号又は名称には、「㈱」などのカッコ付き記号は使用できません（使用可能文字一覧を参照）。「（株）」または「株式会社」のように使用できる文字で記述してください。
　同一企業の複数支店の登録を許可する運用を行っている場合、商号又は名称に支店名を付与することを推奨します（例：○○株式会社△△支店）。電子入札システムの一覧に表示される業者名が商号又は名称に設定したものになりますので、区別がつくようにするためです。</t>
    </r>
  </si>
  <si>
    <r>
      <rPr>
        <sz val="10"/>
        <color indexed="8"/>
        <rFont val="ＭＳ Ｐゴシック"/>
        <family val="3"/>
      </rPr>
      <t>業者名かな</t>
    </r>
  </si>
  <si>
    <r>
      <rPr>
        <sz val="10"/>
        <color indexed="8"/>
        <rFont val="ＭＳ Ｐゴシック"/>
        <family val="3"/>
      </rPr>
      <t>全角ひらがな</t>
    </r>
  </si>
  <si>
    <r>
      <rPr>
        <sz val="10"/>
        <color indexed="8"/>
        <rFont val="ＭＳ Ｐゴシック"/>
        <family val="3"/>
      </rPr>
      <t>ふじつうかんさいししゃ</t>
    </r>
  </si>
  <si>
    <r>
      <rPr>
        <sz val="10"/>
        <color indexed="8"/>
        <rFont val="ＭＳ Ｐゴシック"/>
        <family val="3"/>
      </rPr>
      <t>　業者名かな、および検索用かなには全角ひらがなのみが使用できます。「ヴ」のかな表記には「う」を使用してください。また、「株式会社」や「財団法人」などの会社・団体の種類の読みは、検索用かなに含めないようにしてください（例：「株式会社富士通」の検索用かなは「ふ」）。</t>
    </r>
  </si>
  <si>
    <r>
      <rPr>
        <sz val="10"/>
        <color indexed="8"/>
        <rFont val="ＭＳ Ｐゴシック"/>
        <family val="3"/>
      </rPr>
      <t>郵便番号</t>
    </r>
  </si>
  <si>
    <r>
      <rPr>
        <sz val="10"/>
        <color indexed="8"/>
        <rFont val="ＭＳ Ｐゴシック"/>
        <family val="3"/>
      </rPr>
      <t>半角数字／ハイフン</t>
    </r>
  </si>
  <si>
    <r>
      <rPr>
        <sz val="10"/>
        <color indexed="8"/>
        <rFont val="ＭＳ Ｐゴシック"/>
        <family val="3"/>
      </rPr>
      <t>　電子入札システムでは本人性確認のため、利用者登録の際に、ＩＣカードに設定されている取得者氏名と、「代表者氏名」または「受任者氏名」に設定されている氏名が一致するかのチェックを行っており、一致しなかった場合にはその利用者は仮登録状態となり、発注者の判断による本登録が行われるまでシステムを使用することができません。したがって、受任者を設定できる運用を行っている場合は、「受任者氏名」を正しく設定するようにしてください。</t>
    </r>
  </si>
  <si>
    <r>
      <rPr>
        <sz val="10"/>
        <color indexed="8"/>
        <rFont val="ＭＳ Ｐゴシック"/>
        <family val="3"/>
      </rPr>
      <t>住所</t>
    </r>
  </si>
  <si>
    <r>
      <rPr>
        <sz val="10"/>
        <color indexed="8"/>
        <rFont val="ＭＳ Ｐゴシック"/>
        <family val="3"/>
      </rPr>
      <t>全角／半角</t>
    </r>
  </si>
  <si>
    <r>
      <rPr>
        <sz val="10"/>
        <color indexed="8"/>
        <rFont val="ＭＳ Ｐゴシック"/>
        <family val="3"/>
      </rPr>
      <t>大阪府大阪市中央区城見</t>
    </r>
    <r>
      <rPr>
        <sz val="10"/>
        <color indexed="8"/>
        <rFont val="Tahoma"/>
        <family val="2"/>
      </rPr>
      <t>2-2-6</t>
    </r>
  </si>
  <si>
    <r>
      <rPr>
        <sz val="10"/>
        <color indexed="8"/>
        <rFont val="ＭＳ Ｐゴシック"/>
        <family val="3"/>
      </rPr>
      <t>代表者役職</t>
    </r>
  </si>
  <si>
    <r>
      <t>8</t>
    </r>
    <r>
      <rPr>
        <sz val="10"/>
        <color indexed="8"/>
        <rFont val="ＭＳ Ｐゴシック"/>
        <family val="3"/>
      </rPr>
      <t>以内</t>
    </r>
  </si>
  <si>
    <r>
      <rPr>
        <sz val="10"/>
        <color indexed="8"/>
        <rFont val="ＭＳ Ｐゴシック"/>
        <family val="3"/>
      </rPr>
      <t>代表者氏名</t>
    </r>
  </si>
  <si>
    <r>
      <t>35</t>
    </r>
    <r>
      <rPr>
        <sz val="10"/>
        <color indexed="8"/>
        <rFont val="ＭＳ Ｐゴシック"/>
        <family val="3"/>
      </rPr>
      <t>以内</t>
    </r>
  </si>
  <si>
    <r>
      <rPr>
        <sz val="10"/>
        <color indexed="8"/>
        <rFont val="ＭＳ Ｐゴシック"/>
        <family val="3"/>
      </rPr>
      <t>受任者氏名</t>
    </r>
  </si>
  <si>
    <r>
      <rPr>
        <sz val="10"/>
        <color indexed="8"/>
        <rFont val="ＭＳ Ｐゴシック"/>
        <family val="3"/>
      </rPr>
      <t>全角文字／カンマ</t>
    </r>
  </si>
  <si>
    <r>
      <t>100</t>
    </r>
    <r>
      <rPr>
        <sz val="10"/>
        <color indexed="8"/>
        <rFont val="ＭＳ Ｐゴシック"/>
        <family val="3"/>
      </rPr>
      <t>以内</t>
    </r>
  </si>
  <si>
    <r>
      <rPr>
        <sz val="10"/>
        <color indexed="8"/>
        <rFont val="ＭＳ Ｐゴシック"/>
        <family val="3"/>
      </rPr>
      <t>富士通　次郎</t>
    </r>
    <r>
      <rPr>
        <sz val="10"/>
        <color indexed="8"/>
        <rFont val="Tahoma"/>
        <family val="2"/>
      </rPr>
      <t>,</t>
    </r>
    <r>
      <rPr>
        <sz val="10"/>
        <color indexed="8"/>
        <rFont val="ＭＳ Ｐゴシック"/>
        <family val="3"/>
      </rPr>
      <t>富士通　三郎</t>
    </r>
  </si>
  <si>
    <r>
      <rPr>
        <sz val="10"/>
        <color indexed="8"/>
        <rFont val="ＭＳ Ｐゴシック"/>
        <family val="3"/>
      </rPr>
      <t>電話番号</t>
    </r>
  </si>
  <si>
    <r>
      <t>25</t>
    </r>
    <r>
      <rPr>
        <sz val="10"/>
        <color indexed="8"/>
        <rFont val="ＭＳ Ｐゴシック"/>
        <family val="3"/>
      </rPr>
      <t>以内</t>
    </r>
  </si>
  <si>
    <r>
      <t>FAX</t>
    </r>
    <r>
      <rPr>
        <sz val="10"/>
        <color indexed="8"/>
        <rFont val="ＭＳ Ｐゴシック"/>
        <family val="3"/>
      </rPr>
      <t>番号</t>
    </r>
  </si>
  <si>
    <r>
      <rPr>
        <sz val="10"/>
        <color indexed="8"/>
        <rFont val="ＭＳ Ｐゴシック"/>
        <family val="3"/>
      </rPr>
      <t>部署名</t>
    </r>
  </si>
  <si>
    <r>
      <t>30</t>
    </r>
    <r>
      <rPr>
        <sz val="10"/>
        <color indexed="8"/>
        <rFont val="ＭＳ Ｐゴシック"/>
        <family val="3"/>
      </rPr>
      <t>以内</t>
    </r>
  </si>
  <si>
    <r>
      <t>255</t>
    </r>
    <r>
      <rPr>
        <sz val="10"/>
        <color indexed="8"/>
        <rFont val="ＭＳ Ｐゴシック"/>
        <family val="3"/>
      </rPr>
      <t>以内</t>
    </r>
  </si>
  <si>
    <t>sample@jp.fujitsu.com</t>
  </si>
  <si>
    <r>
      <rPr>
        <sz val="10"/>
        <color indexed="8"/>
        <rFont val="ＭＳ Ｐゴシック"/>
        <family val="3"/>
      </rPr>
      <t>支社長</t>
    </r>
  </si>
  <si>
    <r>
      <rPr>
        <sz val="10"/>
        <color indexed="8"/>
        <rFont val="ＭＳ Ｐゴシック"/>
        <family val="3"/>
      </rPr>
      <t>富士通　太郎</t>
    </r>
  </si>
  <si>
    <r>
      <rPr>
        <sz val="10"/>
        <color indexed="8"/>
        <rFont val="ＭＳ Ｐゴシック"/>
        <family val="3"/>
      </rPr>
      <t>　電子入札システムでは本人性確認のため、利用者登録の際に、ＩＣカードに設定されている取得者氏名と、「代表者氏名」または「受任者氏名」に設定されている氏名が一致するかのチェックを行っており、一致しなかった場合にはその利用者は仮登録状態となり、発注者の判断による本登録が行われるまでシステムを使用することができません。したがって、受任者を設定できる運用を行っている場合は、「受任者氏名」を正しく設定するようにしてください。</t>
    </r>
  </si>
  <si>
    <r>
      <rPr>
        <sz val="10"/>
        <color indexed="8"/>
        <rFont val="ＭＳ Ｐゴシック"/>
        <family val="3"/>
      </rPr>
      <t>第二営業部</t>
    </r>
  </si>
  <si>
    <r>
      <rPr>
        <sz val="10"/>
        <color indexed="8"/>
        <rFont val="ＭＳ Ｐゴシック"/>
        <family val="3"/>
      </rPr>
      <t>連絡先メールアドレス</t>
    </r>
  </si>
  <si>
    <r>
      <rPr>
        <sz val="10"/>
        <color indexed="8"/>
        <rFont val="ＭＳ Ｐゴシック"/>
        <family val="3"/>
      </rPr>
      <t>半角英数記号</t>
    </r>
  </si>
  <si>
    <t>大阪市民病院機構様　業者情報の収集について</t>
  </si>
  <si>
    <t>今後の連絡に使用するため、収集することを推奨します。また、物品の少額での随意契約方式（ＩＣカードを使わない方式）を使用する場合は必須となります。</t>
  </si>
  <si>
    <t>以下の情報を対象業者様から確認してください。</t>
  </si>
  <si>
    <t>システムで必要なその他の情報（番号や各種コード等）は別途発注者側で付加してマスタデータを完成させます。</t>
  </si>
  <si>
    <t>商号又は氏名</t>
  </si>
  <si>
    <t>業者名かな</t>
  </si>
  <si>
    <t>検索用かな</t>
  </si>
  <si>
    <t>郵便番号</t>
  </si>
  <si>
    <t>住所</t>
  </si>
  <si>
    <t>代表者氏名</t>
  </si>
  <si>
    <t>電話番号</t>
  </si>
  <si>
    <t>ＦＡＸ番号</t>
  </si>
  <si>
    <t>調達区分コード</t>
  </si>
  <si>
    <t>経審点数</t>
  </si>
  <si>
    <t>主観増減点</t>
  </si>
  <si>
    <t>記入欄</t>
  </si>
  <si>
    <t>調達区分</t>
  </si>
  <si>
    <t>半角数字</t>
  </si>
  <si>
    <t>4以内</t>
  </si>
  <si>
    <t>全角文字</t>
  </si>
  <si>
    <t>別添経営規模等評価結果通知書、総合評価値通知書見本参照</t>
  </si>
  <si>
    <t>全角ひらがな</t>
  </si>
  <si>
    <t>１</t>
  </si>
  <si>
    <t>半角数字／カンマ</t>
  </si>
  <si>
    <t>60以内</t>
  </si>
  <si>
    <t>　電子入札システムでは本人性確認のため、利用者登録の際に、ＩＣカードに設定されている取得者氏名と、「代表者氏名」または「受任者氏名」に設定されている氏名が一致するかのチェックを行っており、一致しなかった場合にはその利用者は仮登録状態となり、発注者の判断による本登録が行われるまでシステムを使用することができません。したがって、受任者を設定できる運用を行っている場合は、「受任者氏名」を正しく設定するようにしてください。</t>
  </si>
  <si>
    <t>受任者役職</t>
  </si>
  <si>
    <t>3</t>
  </si>
  <si>
    <t>6</t>
  </si>
  <si>
    <t>7</t>
  </si>
  <si>
    <t>12</t>
  </si>
  <si>
    <t>14</t>
  </si>
  <si>
    <t>工事</t>
  </si>
  <si>
    <t>建設コンサル</t>
  </si>
  <si>
    <t>代表者役職</t>
  </si>
  <si>
    <t>受任者氏名</t>
  </si>
  <si>
    <t>パスワード</t>
  </si>
  <si>
    <t>部署名</t>
  </si>
  <si>
    <t>半角数字</t>
  </si>
  <si>
    <t>１</t>
  </si>
  <si>
    <t>21</t>
  </si>
  <si>
    <t>22</t>
  </si>
  <si>
    <t>No.</t>
  </si>
  <si>
    <t>1</t>
  </si>
  <si>
    <t>2</t>
  </si>
  <si>
    <t>項目</t>
  </si>
  <si>
    <t>文字種</t>
  </si>
  <si>
    <t>桁数</t>
  </si>
  <si>
    <t>備考</t>
  </si>
  <si>
    <t>商号又は名称</t>
  </si>
  <si>
    <t>業者名かな</t>
  </si>
  <si>
    <t>8以内</t>
  </si>
  <si>
    <t>35以内</t>
  </si>
  <si>
    <t>電子入札システムでは本人性確認のため、利用者登録の際に、ＩＣカードに設定されている取得者氏名と、「代表者氏名」または「受任者氏名」に設定されている氏名が一致するかのチェックを行っており、一致しなかった場合にはその利用者は仮登録状態となり、発注者の判断による本登録が行われるまでシステムを使用することができません。したがって、受任者を設定できる運用を行っている場合は、「受任者氏名」を正しく設定するようにしてください。</t>
  </si>
  <si>
    <t>8</t>
  </si>
  <si>
    <t>9</t>
  </si>
  <si>
    <t>受任者氏名</t>
  </si>
  <si>
    <t>全角文字／カンマ</t>
  </si>
  <si>
    <t>100以内</t>
  </si>
  <si>
    <t>10</t>
  </si>
  <si>
    <t>郵便番号</t>
  </si>
  <si>
    <t>11</t>
  </si>
  <si>
    <t>全角／半角</t>
  </si>
  <si>
    <t>半角数字／ハイフン</t>
  </si>
  <si>
    <t>25以内</t>
  </si>
  <si>
    <t>13</t>
  </si>
  <si>
    <t>FAX番号</t>
  </si>
  <si>
    <t>30以内</t>
  </si>
  <si>
    <t>15</t>
  </si>
  <si>
    <t>連絡先メールアドレス</t>
  </si>
  <si>
    <t>半角英数記号</t>
  </si>
  <si>
    <t>255以内</t>
  </si>
  <si>
    <t>16</t>
  </si>
  <si>
    <t>17</t>
  </si>
  <si>
    <t>18</t>
  </si>
  <si>
    <t>19</t>
  </si>
  <si>
    <t>20</t>
  </si>
  <si>
    <t>部署名</t>
  </si>
  <si>
    <t>ユーザＩＤ</t>
  </si>
  <si>
    <t>希望しない</t>
  </si>
  <si>
    <t>「障害者の雇用の促進等に関する法律」に規定する法定雇用率を達成している者に加算する。リストから選択</t>
  </si>
  <si>
    <t xml:space="preserve">建設業許可を有する建設工事に関する事業活動について「エコアクション２１」、「ＫＥＳ」又は「エコステージ」の認証を、法人との契約先（本店又は支店等）において取得している者に加算する。（ただし、経営事項審査結果でＩＳＯ１４００１の加点評価を受けている場合を除く。）
　（加算点数）　　・ＫＥＳ（ステップ１）、エコステージ（ステージ１）：２点　　・ＫＥＳ（ステップ２（含SR・Ｅｎ））、エコステージ（ステージ２以上）、エコアクション２１：４点：リストから選択
</t>
  </si>
  <si>
    <t>登録番号</t>
  </si>
  <si>
    <t>区分コード</t>
  </si>
  <si>
    <t>その他の区分コード</t>
  </si>
  <si>
    <t>別表登録種目表記載の登録種目番号のうち、主となる区分
リストから選択</t>
  </si>
  <si>
    <t>請負</t>
  </si>
  <si>
    <t>物品</t>
  </si>
  <si>
    <t>03物品</t>
  </si>
  <si>
    <t>０３請負</t>
  </si>
  <si>
    <t>0000001測 量</t>
  </si>
  <si>
    <t>0000002地質調査</t>
  </si>
  <si>
    <t>000003建築設計・管理</t>
  </si>
  <si>
    <t>0000004設備設計・管理</t>
  </si>
  <si>
    <t>0000005建設コンサルタント</t>
  </si>
  <si>
    <t>0000006補償コンサルタント</t>
  </si>
  <si>
    <t>0001文房具・事務機器類</t>
  </si>
  <si>
    <t>0002印刷・製本類</t>
  </si>
  <si>
    <t>0003家具・装飾類</t>
  </si>
  <si>
    <t>0004繊維・製品類</t>
  </si>
  <si>
    <t>0005産業用・機器類</t>
  </si>
  <si>
    <t>0006電気・通信機器類</t>
  </si>
  <si>
    <t>0007医療・理化学・薬品類</t>
  </si>
  <si>
    <t>0008業務用厨房機器類</t>
  </si>
  <si>
    <t>0009写真・光学機器類</t>
  </si>
  <si>
    <t>0010燃料類</t>
  </si>
  <si>
    <t>0011自動車類</t>
  </si>
  <si>
    <t>0012船舶・航空機・鉄道類</t>
  </si>
  <si>
    <t>0013材料類</t>
  </si>
  <si>
    <t>0014教材類</t>
  </si>
  <si>
    <t>0015図書類</t>
  </si>
  <si>
    <t>0016看板・標識類</t>
  </si>
  <si>
    <t>017日用品類</t>
  </si>
  <si>
    <t>018消防・防災用品類</t>
  </si>
  <si>
    <t>0019食料品類</t>
  </si>
  <si>
    <t>0020福祉機器類</t>
  </si>
  <si>
    <t>0021古物類</t>
  </si>
  <si>
    <t>1001建物等清掃</t>
  </si>
  <si>
    <t>1002機械設備等保守点検</t>
  </si>
  <si>
    <t>1003通信設備保守点検</t>
  </si>
  <si>
    <t>1004消防設備保守点検</t>
  </si>
  <si>
    <t>1005付帯設備保守点検</t>
  </si>
  <si>
    <t>1006環境関係測定機器保守点検</t>
  </si>
  <si>
    <t>1007浄化槽清掃・点検</t>
  </si>
  <si>
    <t>1008貯水槽清掃・点検</t>
  </si>
  <si>
    <t>1009ボイラー清掃</t>
  </si>
  <si>
    <t>1010土木施設清掃・除草</t>
  </si>
  <si>
    <t>1011公園清掃</t>
  </si>
  <si>
    <t>1012土木施設管理</t>
  </si>
  <si>
    <t>1013上工水道施設管理</t>
  </si>
  <si>
    <t>1014植物管理</t>
  </si>
  <si>
    <t>1015害虫等駆除</t>
  </si>
  <si>
    <t>1016廃棄物処理</t>
  </si>
  <si>
    <t>1017警備</t>
  </si>
  <si>
    <t>1018受付・案内</t>
  </si>
  <si>
    <t>1019施設保守点検整備</t>
  </si>
  <si>
    <t>1020船舶等保守点検</t>
  </si>
  <si>
    <t>1021施設運転操作管理</t>
  </si>
  <si>
    <t>1023運搬・保管</t>
  </si>
  <si>
    <t>1024運行代行</t>
  </si>
  <si>
    <t>1025梱包・発送</t>
  </si>
  <si>
    <t>1026映画・ビデオ制作</t>
  </si>
  <si>
    <t>1027広告代行</t>
  </si>
  <si>
    <t>1028催事</t>
  </si>
  <si>
    <t>1029印刷・デザイン</t>
  </si>
  <si>
    <t>1030図面製作</t>
  </si>
  <si>
    <t>1031医療事務</t>
  </si>
  <si>
    <t>1032機器保守</t>
  </si>
  <si>
    <t>1033滅菌</t>
  </si>
  <si>
    <t>1034給食・配膳</t>
  </si>
  <si>
    <t>1035環境調査・検査</t>
  </si>
  <si>
    <t>1036土壌汚染状況調査</t>
  </si>
  <si>
    <t>1037その他調査</t>
  </si>
  <si>
    <t>1038その他検査</t>
  </si>
  <si>
    <t>1039情報処理</t>
  </si>
  <si>
    <t>1040医療関連クリーニング</t>
  </si>
  <si>
    <t>1041その他クリーニング</t>
  </si>
  <si>
    <t>1042建物等賃貸</t>
  </si>
  <si>
    <t>1043事務用品賃貸</t>
  </si>
  <si>
    <t>1044医療機器賃貸</t>
  </si>
  <si>
    <t>1045自動車賃貸</t>
  </si>
  <si>
    <t>1046その他賃貸</t>
  </si>
  <si>
    <t>1047旅行</t>
  </si>
  <si>
    <t>1048翻訳・通訳</t>
  </si>
  <si>
    <t>1049速記</t>
  </si>
  <si>
    <t>1050動植物飼育</t>
  </si>
  <si>
    <t>1051楽器調律</t>
  </si>
  <si>
    <t>1052図書等整理</t>
  </si>
  <si>
    <t>1053人材派遣</t>
  </si>
  <si>
    <t>1054筆耕・タイプ</t>
  </si>
  <si>
    <t>1055研修</t>
  </si>
  <si>
    <t>1056採水</t>
  </si>
  <si>
    <t>1057土地家屋調査</t>
  </si>
  <si>
    <t>1058不動産鑑定</t>
  </si>
  <si>
    <t>1059託児業務</t>
  </si>
  <si>
    <t>1060電力供給・売買</t>
  </si>
  <si>
    <t>1061電気通信業務</t>
  </si>
  <si>
    <t>1062各種施策研修・調査</t>
  </si>
  <si>
    <t>1063災害対策</t>
  </si>
  <si>
    <t>1064建物・構造物各種調査</t>
  </si>
  <si>
    <t>1065損害保険</t>
  </si>
  <si>
    <t>1066繁華街等パトロール</t>
  </si>
  <si>
    <t>1067患者搬送</t>
  </si>
  <si>
    <t>1068試験問題作成</t>
  </si>
  <si>
    <t>1069各種施策執行・検査・運営等補助</t>
  </si>
  <si>
    <t>1070森林管理</t>
  </si>
  <si>
    <t>1071その他</t>
  </si>
  <si>
    <t>01工事</t>
  </si>
  <si>
    <t>測量・建設コンサルタント</t>
  </si>
  <si>
    <t>02測量・建設コンサルタント</t>
  </si>
  <si>
    <t xml:space="preserve">区分　工事、建設コンサルタント、物品、請負
リストから選択 </t>
  </si>
  <si>
    <t>別表登録種目表記載の登録種目番号のうち、主となる区分以外の物を記入してください</t>
  </si>
  <si>
    <t>福祉点
（工事申請者のみ）</t>
  </si>
  <si>
    <t>環境点
（工事申請者のみ）</t>
  </si>
  <si>
    <t>経審総合評価点（Ｐ点）
（工事申請者のみ）</t>
  </si>
  <si>
    <t>経審審査基準日
（工事申請者のみ）</t>
  </si>
  <si>
    <t>別添経営規模等評価結果通知書(見本)、総合評価値通知書見本参照</t>
  </si>
  <si>
    <t>　業者名かな、および検索用かなには全角ひらがなのみが使用できます。「ヴ」のかな表記には「う」を使用してください。</t>
  </si>
  <si>
    <t>　業者名かな、および検索用かなには全角ひらがなのみが使用できます。「ヴ」のかな表記には「う」を使用してください。また、「株式会社」や「財団法人」などの会社・団体の種類の読みは、検索用かなに含めないようにしてください（例：「株式会社大阪興業」の検索用かなは「お」）。</t>
  </si>
  <si>
    <t>11以内</t>
  </si>
  <si>
    <t>　商号又は名称には、「㈱」などのカッコ付き記号は使用できません（使用可能文字一覧を参照）。「（株）」または「株式会社」のように使用できる文字で記述してください。
　同一企業の複数支店の登録を許可する運用を行っている場合、商号又は名称に支店名を付与することを推奨します（例：○○株式会社△△支店）。電子入札システムの一覧に表示される業者名が商号又は名称に設定したものになりますので、区別がつくようにするためです。</t>
  </si>
  <si>
    <t>今後の連絡に使用するため、収集します。また、物品の少額での随意契約方式（ＩＣカードを使わない方式）を使用する場合は必須となります。</t>
  </si>
  <si>
    <t>工種別ランクコード</t>
  </si>
  <si>
    <t>システム用</t>
  </si>
  <si>
    <t>ＨＰ－ＵＰ用</t>
  </si>
  <si>
    <r>
      <rPr>
        <sz val="1"/>
        <color indexed="47"/>
        <rFont val="ＭＳ ゴシック"/>
        <family val="3"/>
      </rPr>
      <t>２６　</t>
    </r>
    <r>
      <rPr>
        <sz val="11"/>
        <rFont val="ＭＳ ゴシック"/>
        <family val="3"/>
      </rPr>
      <t>資格の種類</t>
    </r>
  </si>
  <si>
    <r>
      <rPr>
        <sz val="1"/>
        <color indexed="47"/>
        <rFont val="ＭＳ ゴシック"/>
        <family val="3"/>
      </rPr>
      <t>２７　</t>
    </r>
    <r>
      <rPr>
        <sz val="11"/>
        <rFont val="ＭＳ ゴシック"/>
        <family val="3"/>
      </rPr>
      <t>等級コード</t>
    </r>
  </si>
  <si>
    <r>
      <rPr>
        <sz val="1"/>
        <color indexed="47"/>
        <rFont val="ＭＳ ゴシック"/>
        <family val="3"/>
      </rPr>
      <t>２８　</t>
    </r>
    <r>
      <rPr>
        <sz val="11"/>
        <rFont val="ＭＳ ゴシック"/>
        <family val="3"/>
      </rPr>
      <t>営業品目コード</t>
    </r>
  </si>
  <si>
    <t>工種別ランク</t>
  </si>
  <si>
    <t>工事</t>
  </si>
  <si>
    <t>物品</t>
  </si>
  <si>
    <t>１１　ランクコード</t>
  </si>
  <si>
    <t>１２　ランク名称</t>
  </si>
  <si>
    <t>010</t>
  </si>
  <si>
    <t>ＡＡ</t>
  </si>
  <si>
    <t>011</t>
  </si>
  <si>
    <t>Ａ</t>
  </si>
  <si>
    <t>020</t>
  </si>
  <si>
    <t>Ｂ</t>
  </si>
  <si>
    <t>030</t>
  </si>
  <si>
    <t>Ｃ</t>
  </si>
  <si>
    <t>040</t>
  </si>
  <si>
    <t>Ｄ</t>
  </si>
  <si>
    <t>050</t>
  </si>
  <si>
    <t>Ｅ</t>
  </si>
  <si>
    <t>999</t>
  </si>
  <si>
    <t>なし</t>
  </si>
  <si>
    <t>その他の区分登録</t>
  </si>
  <si>
    <t>主な区分コード</t>
  </si>
  <si>
    <t>受任者役職・氏名</t>
  </si>
  <si>
    <t>代表者役職・氏名</t>
  </si>
  <si>
    <t>900～</t>
  </si>
  <si>
    <t>1120～1369</t>
  </si>
  <si>
    <t>840～1119</t>
  </si>
  <si>
    <t>730～839</t>
  </si>
  <si>
    <t>1～729</t>
  </si>
  <si>
    <t>1070～</t>
  </si>
  <si>
    <t>785～1069</t>
  </si>
  <si>
    <t>725～784</t>
  </si>
  <si>
    <t>1～724</t>
  </si>
  <si>
    <t>780～899</t>
  </si>
  <si>
    <t>1～779</t>
  </si>
  <si>
    <t>ＡＡ</t>
  </si>
  <si>
    <t>Ａ</t>
  </si>
  <si>
    <t>Ｂ</t>
  </si>
  <si>
    <t>Ｃ</t>
  </si>
  <si>
    <t>Ｄ</t>
  </si>
  <si>
    <t>経審点数</t>
  </si>
  <si>
    <t>主な区分コード</t>
  </si>
  <si>
    <t>1410～</t>
  </si>
  <si>
    <t>1150～1409</t>
  </si>
  <si>
    <t>900～1149</t>
  </si>
  <si>
    <t>750～899</t>
  </si>
  <si>
    <t>～749</t>
  </si>
  <si>
    <t>1370～</t>
  </si>
  <si>
    <t>ランク</t>
  </si>
  <si>
    <t>コード</t>
  </si>
  <si>
    <t>変　更</t>
  </si>
  <si>
    <t>新　規</t>
  </si>
  <si>
    <t>下記リストから該当する物を選択する</t>
  </si>
  <si>
    <t>0000004設備設計・管理</t>
  </si>
  <si>
    <t>0000011プレストレストコンクリート工事</t>
  </si>
  <si>
    <t>0000010土木一式工事</t>
  </si>
  <si>
    <t>0000020建築一式工事</t>
  </si>
  <si>
    <t>0000130舗装工事</t>
  </si>
  <si>
    <t>0000080電気工事</t>
  </si>
  <si>
    <t>0000090管工事</t>
  </si>
  <si>
    <t>0000030大工工事</t>
  </si>
  <si>
    <t>0000040左官工事</t>
  </si>
  <si>
    <t>0000051法面処理工事</t>
  </si>
  <si>
    <t>0000070屋根工事</t>
  </si>
  <si>
    <t>0000100タイル・れんが・ブロック工事</t>
  </si>
  <si>
    <t>100タイル・れんが・ブロック工事</t>
  </si>
  <si>
    <t>010土木一式工事</t>
  </si>
  <si>
    <t>011プレストレストコンクリート工事</t>
  </si>
  <si>
    <t>020建築一式工事</t>
  </si>
  <si>
    <t>0000110鋼構造物工事</t>
  </si>
  <si>
    <t>0000111鋼橋上部工事</t>
  </si>
  <si>
    <t>0000120鉄筋工事</t>
  </si>
  <si>
    <t>0000140しゅんせつ工事</t>
  </si>
  <si>
    <t>0000150板金工事</t>
  </si>
  <si>
    <t>0000160ガラス工事</t>
  </si>
  <si>
    <t>0000190内装仕上工事</t>
  </si>
  <si>
    <t>0000200機械器具設置工事</t>
  </si>
  <si>
    <t>0000210熱絶縁工事</t>
  </si>
  <si>
    <t>0000220電気通信工事</t>
  </si>
  <si>
    <t>0000240さく井工事</t>
  </si>
  <si>
    <t>0000250建具工事</t>
  </si>
  <si>
    <t>0000260水道施設工事</t>
  </si>
  <si>
    <t>0000280清掃施設工事</t>
  </si>
  <si>
    <t>0000010土木一式工事</t>
  </si>
  <si>
    <t>0000020建築一式工事</t>
  </si>
  <si>
    <t>0000080電気工事及び管工事</t>
  </si>
  <si>
    <t>0000130舗装工事</t>
  </si>
  <si>
    <t>080電気工事</t>
  </si>
  <si>
    <t>090管工事</t>
  </si>
  <si>
    <t>030大工工事</t>
  </si>
  <si>
    <t>040左官工事</t>
  </si>
  <si>
    <t>051法面処理工事</t>
  </si>
  <si>
    <t>070屋根工事</t>
  </si>
  <si>
    <t>110鋼構造物工事</t>
  </si>
  <si>
    <t>111鋼橋上部工事</t>
  </si>
  <si>
    <t>120鉄筋工事</t>
  </si>
  <si>
    <t>140しゅんせつ工事</t>
  </si>
  <si>
    <t>150板金工事</t>
  </si>
  <si>
    <t>160ガラス工事</t>
  </si>
  <si>
    <t>190内装仕上工事</t>
  </si>
  <si>
    <t>200機械器具設置工事</t>
  </si>
  <si>
    <t>210熱絶縁工事</t>
  </si>
  <si>
    <t>220電気通信工事</t>
  </si>
  <si>
    <t>240さく井工事</t>
  </si>
  <si>
    <t>250建具工事</t>
  </si>
  <si>
    <t>260水道施設工事</t>
  </si>
  <si>
    <t>280清掃施設工事</t>
  </si>
  <si>
    <t>270消防施設工事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</si>
</sst>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
    <numFmt numFmtId="178" formatCode="0_ "/>
    <numFmt numFmtId="179" formatCode="0############"/>
    <numFmt numFmtId="180" formatCode="###\-####"/>
  </numFmts>
  <fonts count="81">
    <font>
      <sz val="11"/>
      <color theme="1"/>
      <name val="Calibri"/>
      <family val="3"/>
    </font>
    <font>
      <sz val="11"/>
      <color indexed="8"/>
      <name val="ＭＳ Ｐゴシック"/>
      <family val="3"/>
    </font>
    <font>
      <sz val="6"/>
      <name val="ＭＳ Ｐゴシック"/>
      <family val="3"/>
    </font>
    <font>
      <sz val="10"/>
      <color indexed="8"/>
      <name val="Tahoma"/>
      <family val="2"/>
    </font>
    <font>
      <sz val="10"/>
      <color indexed="8"/>
      <name val="ＭＳ Ｐゴシック"/>
      <family val="3"/>
    </font>
    <font>
      <b/>
      <sz val="10"/>
      <color indexed="8"/>
      <name val="ＭＳ Ｐゴシック"/>
      <family val="3"/>
    </font>
    <font>
      <sz val="1"/>
      <color indexed="47"/>
      <name val="ＭＳ ゴシック"/>
      <family val="3"/>
    </font>
    <font>
      <sz val="11"/>
      <name val="ＭＳ ゴシック"/>
      <family val="3"/>
    </font>
    <font>
      <sz val="10"/>
      <name val="ＭＳ ゴシック"/>
      <family val="3"/>
    </font>
    <font>
      <u val="single"/>
      <sz val="11"/>
      <color indexed="12"/>
      <name val="ＭＳ Ｐゴシック"/>
      <family val="3"/>
    </font>
    <font>
      <b/>
      <sz val="10"/>
      <color indexed="8"/>
      <name val="Tahoma"/>
      <family val="2"/>
    </font>
    <font>
      <b/>
      <sz val="14"/>
      <color indexed="8"/>
      <name val="ＭＳ Ｐゴシック"/>
      <family val="3"/>
    </font>
    <font>
      <sz val="12"/>
      <color indexed="8"/>
      <name val="ＭＳ Ｐゴシック"/>
      <family val="3"/>
    </font>
    <font>
      <sz val="9"/>
      <color indexed="8"/>
      <name val="ＭＳ Ｐゴシック"/>
      <family val="3"/>
    </font>
    <font>
      <b/>
      <sz val="9"/>
      <color indexed="8"/>
      <name val="ＭＳ Ｐゴシック"/>
      <family val="3"/>
    </font>
    <font>
      <sz val="14"/>
      <color indexed="8"/>
      <name val="ＭＳ Ｐゴシック"/>
      <family val="3"/>
    </font>
    <font>
      <u val="single"/>
      <sz val="14"/>
      <color indexed="8"/>
      <name val="ＭＳ Ｐゴシック"/>
      <family val="3"/>
    </font>
    <font>
      <sz val="8"/>
      <color indexed="8"/>
      <name val="ＭＳ Ｐゴシック"/>
      <family val="3"/>
    </font>
    <font>
      <sz val="16"/>
      <color indexed="8"/>
      <name val="ＭＳ Ｐゴシック"/>
      <family val="3"/>
    </font>
    <font>
      <sz val="10.5"/>
      <color indexed="8"/>
      <name val="ＭＳ ゴシック"/>
      <family val="3"/>
    </font>
    <font>
      <sz val="11"/>
      <color indexed="8"/>
      <name val="ＭＳ ゴシック"/>
      <family val="3"/>
    </font>
    <font>
      <sz val="9"/>
      <color indexed="8"/>
      <name val="ＭＳ ゴシック"/>
      <family val="3"/>
    </font>
    <font>
      <b/>
      <sz val="16"/>
      <name val="ＭＳ Ｐゴシック"/>
      <family val="3"/>
    </font>
    <font>
      <b/>
      <sz val="16"/>
      <color indexed="8"/>
      <name val="ＭＳ Ｐゴシック"/>
      <family val="3"/>
    </font>
    <font>
      <b/>
      <sz val="18"/>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6"/>
      <color indexed="8"/>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Tahoma"/>
      <family val="2"/>
    </font>
    <font>
      <b/>
      <sz val="10"/>
      <color theme="1"/>
      <name val="Tahoma"/>
      <family val="2"/>
    </font>
    <font>
      <sz val="10"/>
      <color theme="1"/>
      <name val="ＭＳ Ｐゴシック"/>
      <family val="3"/>
    </font>
    <font>
      <b/>
      <sz val="14"/>
      <color theme="1"/>
      <name val="ＭＳ Ｐゴシック"/>
      <family val="3"/>
    </font>
    <font>
      <sz val="12"/>
      <color theme="1"/>
      <name val="ＭＳ Ｐゴシック"/>
      <family val="3"/>
    </font>
    <font>
      <sz val="9"/>
      <color theme="1"/>
      <name val="Calibri"/>
      <family val="3"/>
    </font>
    <font>
      <sz val="10"/>
      <color theme="1"/>
      <name val="Calibri"/>
      <family val="3"/>
    </font>
    <font>
      <sz val="12"/>
      <color theme="1"/>
      <name val="Calibri"/>
      <family val="3"/>
    </font>
    <font>
      <b/>
      <sz val="10"/>
      <color theme="1"/>
      <name val="Calibri"/>
      <family val="3"/>
    </font>
    <font>
      <b/>
      <sz val="9"/>
      <color theme="1"/>
      <name val="Calibri"/>
      <family val="3"/>
    </font>
    <font>
      <sz val="14"/>
      <color theme="1"/>
      <name val="Calibri"/>
      <family val="3"/>
    </font>
    <font>
      <u val="single"/>
      <sz val="11"/>
      <color theme="10"/>
      <name val="Calibri"/>
      <family val="3"/>
    </font>
    <font>
      <u val="single"/>
      <sz val="14"/>
      <color theme="1"/>
      <name val="Calibri"/>
      <family val="3"/>
    </font>
    <font>
      <sz val="8"/>
      <color theme="1"/>
      <name val="Calibri"/>
      <family val="3"/>
    </font>
    <font>
      <sz val="16"/>
      <color theme="1"/>
      <name val="Calibri"/>
      <family val="3"/>
    </font>
    <font>
      <sz val="10.5"/>
      <color rgb="FF000000"/>
      <name val="ＭＳ ゴシック"/>
      <family val="3"/>
    </font>
    <font>
      <sz val="11"/>
      <color rgb="FF000000"/>
      <name val="ＭＳ ゴシック"/>
      <family val="3"/>
    </font>
    <font>
      <sz val="9"/>
      <color rgb="FF000000"/>
      <name val="ＭＳ ゴシック"/>
      <family val="3"/>
    </font>
    <font>
      <b/>
      <sz val="16"/>
      <name val="Calibri"/>
      <family val="3"/>
    </font>
    <font>
      <b/>
      <sz val="16"/>
      <color theme="1"/>
      <name val="Calibri"/>
      <family val="3"/>
    </font>
    <font>
      <b/>
      <sz val="18"/>
      <color theme="1"/>
      <name val="Calibri"/>
      <family val="3"/>
    </font>
    <font>
      <b/>
      <sz val="14"/>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indexed="47"/>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top style="medium"/>
      <bottom/>
    </border>
    <border>
      <left/>
      <right/>
      <top/>
      <bottom style="medium"/>
    </border>
    <border>
      <left style="thin"/>
      <right/>
      <top style="medium"/>
      <bottom style="medium"/>
    </border>
    <border>
      <left/>
      <right style="medium"/>
      <top style="medium"/>
      <bottom style="medium"/>
    </border>
    <border>
      <left style="double"/>
      <right style="double"/>
      <top style="double"/>
      <bottom style="double"/>
    </border>
    <border>
      <left/>
      <right/>
      <top/>
      <bottom style="thin"/>
    </border>
    <border>
      <left style="medium"/>
      <right style="medium"/>
      <top style="medium"/>
      <bottom style="medium"/>
    </border>
    <border>
      <left style="thin"/>
      <right style="thin"/>
      <top style="thin"/>
      <bottom/>
    </border>
    <border>
      <left style="thin"/>
      <right style="thin"/>
      <top style="thin"/>
      <bottom style="hair"/>
    </border>
    <border>
      <left style="thin"/>
      <right style="thin"/>
      <top style="hair"/>
      <bottom style="hair"/>
    </border>
    <border>
      <left style="thin"/>
      <right style="thin"/>
      <top style="hair"/>
      <bottom style="thin"/>
    </border>
    <border>
      <left style="medium"/>
      <right/>
      <top style="medium"/>
      <bottom style="medium"/>
    </border>
    <border>
      <left style="medium"/>
      <right/>
      <top/>
      <bottom/>
    </border>
    <border diagonalUp="1">
      <left style="thin"/>
      <right style="thin"/>
      <top style="thin"/>
      <bottom style="thin"/>
      <diagonal style="thin"/>
    </border>
    <border>
      <left style="double"/>
      <right/>
      <top style="double"/>
      <bottom style="double"/>
    </border>
    <border>
      <left/>
      <right style="double"/>
      <top style="double"/>
      <bottom style="double"/>
    </border>
    <border>
      <left style="medium"/>
      <right/>
      <top style="medium"/>
      <bottom/>
    </border>
    <border>
      <left/>
      <right style="medium"/>
      <top style="medium"/>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115">
    <xf numFmtId="0" fontId="0" fillId="0" borderId="0" xfId="0" applyFont="1" applyAlignment="1">
      <alignment/>
    </xf>
    <xf numFmtId="49" fontId="59" fillId="0" borderId="0" xfId="0" applyNumberFormat="1" applyFont="1" applyAlignment="1">
      <alignment vertical="center"/>
    </xf>
    <xf numFmtId="49" fontId="59" fillId="0" borderId="0" xfId="0" applyNumberFormat="1" applyFont="1" applyAlignment="1">
      <alignment horizontal="center" vertical="center"/>
    </xf>
    <xf numFmtId="49" fontId="60" fillId="6" borderId="10" xfId="0" applyNumberFormat="1" applyFont="1" applyFill="1" applyBorder="1" applyAlignment="1">
      <alignment horizontal="center" vertical="center"/>
    </xf>
    <xf numFmtId="49" fontId="59" fillId="0" borderId="10" xfId="0" applyNumberFormat="1" applyFont="1" applyBorder="1" applyAlignment="1">
      <alignment horizontal="center" vertical="center"/>
    </xf>
    <xf numFmtId="49" fontId="59" fillId="0" borderId="10" xfId="0" applyNumberFormat="1" applyFont="1" applyBorder="1" applyAlignment="1">
      <alignment vertical="center"/>
    </xf>
    <xf numFmtId="49" fontId="59" fillId="0" borderId="10" xfId="0" applyNumberFormat="1" applyFont="1" applyBorder="1" applyAlignment="1">
      <alignment vertical="center" wrapText="1"/>
    </xf>
    <xf numFmtId="49" fontId="61" fillId="0" borderId="10" xfId="0" applyNumberFormat="1" applyFont="1" applyBorder="1" applyAlignment="1">
      <alignment vertical="center" wrapText="1"/>
    </xf>
    <xf numFmtId="49" fontId="62" fillId="33" borderId="0" xfId="0" applyNumberFormat="1" applyFont="1" applyFill="1" applyAlignment="1">
      <alignment horizontal="left" vertical="center"/>
    </xf>
    <xf numFmtId="49" fontId="59" fillId="33" borderId="0" xfId="0" applyNumberFormat="1" applyFont="1" applyFill="1" applyAlignment="1">
      <alignment vertical="center"/>
    </xf>
    <xf numFmtId="49" fontId="59" fillId="33" borderId="0" xfId="0" applyNumberFormat="1" applyFont="1" applyFill="1" applyAlignment="1">
      <alignment horizontal="center" vertical="center"/>
    </xf>
    <xf numFmtId="49" fontId="63" fillId="33" borderId="0" xfId="0" applyNumberFormat="1" applyFont="1" applyFill="1" applyAlignment="1">
      <alignment vertical="center"/>
    </xf>
    <xf numFmtId="49" fontId="64" fillId="0" borderId="0" xfId="0" applyNumberFormat="1" applyFont="1" applyBorder="1" applyAlignment="1">
      <alignment vertical="center" wrapText="1"/>
    </xf>
    <xf numFmtId="49" fontId="65" fillId="0" borderId="0" xfId="0" applyNumberFormat="1" applyFont="1" applyBorder="1" applyAlignment="1">
      <alignment vertical="center"/>
    </xf>
    <xf numFmtId="49" fontId="64" fillId="33" borderId="0" xfId="0" applyNumberFormat="1" applyFont="1" applyFill="1" applyBorder="1" applyAlignment="1">
      <alignment vertical="center"/>
    </xf>
    <xf numFmtId="0" fontId="0" fillId="0" borderId="0" xfId="0" applyFont="1" applyAlignment="1">
      <alignment/>
    </xf>
    <xf numFmtId="0" fontId="65" fillId="0" borderId="0" xfId="0" applyNumberFormat="1" applyFont="1" applyBorder="1" applyAlignment="1">
      <alignment vertical="center"/>
    </xf>
    <xf numFmtId="49" fontId="65" fillId="33" borderId="0" xfId="0" applyNumberFormat="1" applyFont="1" applyFill="1" applyBorder="1" applyAlignment="1">
      <alignment horizontal="center" vertical="center"/>
    </xf>
    <xf numFmtId="49" fontId="66" fillId="33" borderId="0" xfId="0" applyNumberFormat="1" applyFont="1" applyFill="1" applyBorder="1" applyAlignment="1">
      <alignment vertical="center"/>
    </xf>
    <xf numFmtId="49" fontId="65" fillId="33" borderId="0" xfId="0" applyNumberFormat="1" applyFont="1" applyFill="1" applyBorder="1" applyAlignment="1">
      <alignment vertical="center"/>
    </xf>
    <xf numFmtId="49" fontId="65" fillId="0" borderId="0" xfId="0" applyNumberFormat="1" applyFont="1" applyBorder="1" applyAlignment="1">
      <alignment horizontal="center" vertical="center"/>
    </xf>
    <xf numFmtId="49" fontId="64" fillId="0" borderId="0" xfId="0" applyNumberFormat="1" applyFont="1" applyBorder="1" applyAlignment="1">
      <alignment horizontal="center" vertical="center"/>
    </xf>
    <xf numFmtId="49" fontId="64" fillId="0" borderId="0" xfId="0" applyNumberFormat="1" applyFont="1" applyBorder="1" applyAlignment="1">
      <alignment vertical="center"/>
    </xf>
    <xf numFmtId="49" fontId="65" fillId="0" borderId="0" xfId="0" applyNumberFormat="1" applyFont="1" applyBorder="1" applyAlignment="1">
      <alignment horizontal="center" vertical="center"/>
    </xf>
    <xf numFmtId="0" fontId="65" fillId="0" borderId="0" xfId="0" applyNumberFormat="1" applyFont="1" applyBorder="1" applyAlignment="1">
      <alignment horizontal="right" vertical="center"/>
    </xf>
    <xf numFmtId="49" fontId="65" fillId="0" borderId="0" xfId="0" applyNumberFormat="1" applyFont="1" applyBorder="1" applyAlignment="1">
      <alignment horizontal="center" vertical="center"/>
    </xf>
    <xf numFmtId="0" fontId="65" fillId="0" borderId="0" xfId="0" applyNumberFormat="1" applyFont="1" applyBorder="1" applyAlignment="1">
      <alignment horizontal="center" vertical="center"/>
    </xf>
    <xf numFmtId="49" fontId="65" fillId="0" borderId="0" xfId="0" applyNumberFormat="1" applyFont="1" applyFill="1" applyBorder="1" applyAlignment="1">
      <alignment horizontal="center" vertical="center"/>
    </xf>
    <xf numFmtId="49" fontId="67" fillId="6" borderId="11" xfId="0" applyNumberFormat="1" applyFont="1" applyFill="1" applyBorder="1" applyAlignment="1">
      <alignment horizontal="center" vertical="center"/>
    </xf>
    <xf numFmtId="49" fontId="67" fillId="6" borderId="12" xfId="0" applyNumberFormat="1" applyFont="1" applyFill="1" applyBorder="1" applyAlignment="1">
      <alignment horizontal="center" vertical="center"/>
    </xf>
    <xf numFmtId="49" fontId="68" fillId="6" borderId="13" xfId="0" applyNumberFormat="1" applyFont="1" applyFill="1" applyBorder="1" applyAlignment="1">
      <alignment horizontal="center" vertical="center"/>
    </xf>
    <xf numFmtId="49" fontId="65" fillId="0" borderId="11" xfId="0" applyNumberFormat="1" applyFont="1" applyBorder="1" applyAlignment="1">
      <alignment horizontal="center" vertical="center"/>
    </xf>
    <xf numFmtId="49" fontId="65" fillId="0" borderId="12" xfId="0" applyNumberFormat="1" applyFont="1" applyBorder="1" applyAlignment="1">
      <alignment vertical="center"/>
    </xf>
    <xf numFmtId="49" fontId="65" fillId="0" borderId="12" xfId="0" applyNumberFormat="1" applyFont="1" applyBorder="1" applyAlignment="1">
      <alignment horizontal="center" vertical="center"/>
    </xf>
    <xf numFmtId="49" fontId="65" fillId="0" borderId="12" xfId="0" applyNumberFormat="1" applyFont="1" applyBorder="1" applyAlignment="1">
      <alignment vertical="center" wrapText="1"/>
    </xf>
    <xf numFmtId="49" fontId="65" fillId="0" borderId="12" xfId="0" applyNumberFormat="1" applyFont="1" applyBorder="1" applyAlignment="1">
      <alignment horizontal="center" vertical="center" shrinkToFit="1"/>
    </xf>
    <xf numFmtId="49" fontId="64" fillId="0" borderId="12" xfId="0" applyNumberFormat="1" applyFont="1" applyBorder="1" applyAlignment="1">
      <alignment vertical="center" wrapText="1" shrinkToFit="1"/>
    </xf>
    <xf numFmtId="49" fontId="65" fillId="0" borderId="14" xfId="0" applyNumberFormat="1" applyFont="1" applyBorder="1" applyAlignment="1">
      <alignment horizontal="center" vertical="center"/>
    </xf>
    <xf numFmtId="49" fontId="65" fillId="0" borderId="14" xfId="0" applyNumberFormat="1" applyFont="1" applyBorder="1" applyAlignment="1">
      <alignment vertical="center"/>
    </xf>
    <xf numFmtId="49" fontId="65" fillId="0" borderId="15" xfId="0" applyNumberFormat="1" applyFont="1" applyBorder="1" applyAlignment="1">
      <alignment horizontal="center" vertical="center"/>
    </xf>
    <xf numFmtId="49" fontId="65" fillId="0" borderId="15" xfId="0" applyNumberFormat="1" applyFont="1" applyBorder="1" applyAlignment="1">
      <alignment vertical="center"/>
    </xf>
    <xf numFmtId="49" fontId="64" fillId="0" borderId="14" xfId="0" applyNumberFormat="1" applyFont="1" applyBorder="1" applyAlignment="1">
      <alignment vertical="center" wrapText="1"/>
    </xf>
    <xf numFmtId="49" fontId="64" fillId="0" borderId="15" xfId="0" applyNumberFormat="1" applyFont="1" applyBorder="1" applyAlignment="1">
      <alignment vertical="center" wrapText="1"/>
    </xf>
    <xf numFmtId="49" fontId="65" fillId="0" borderId="16" xfId="0" applyNumberFormat="1" applyFont="1" applyBorder="1" applyAlignment="1">
      <alignment horizontal="center" vertical="center"/>
    </xf>
    <xf numFmtId="49" fontId="64" fillId="0" borderId="17" xfId="0" applyNumberFormat="1" applyFont="1" applyBorder="1" applyAlignment="1">
      <alignment vertical="center" wrapText="1"/>
    </xf>
    <xf numFmtId="49" fontId="69" fillId="0" borderId="18" xfId="0" applyNumberFormat="1" applyFont="1" applyBorder="1" applyAlignment="1" applyProtection="1">
      <alignment vertical="center" wrapText="1"/>
      <protection locked="0"/>
    </xf>
    <xf numFmtId="49" fontId="65" fillId="0" borderId="0" xfId="0" applyNumberFormat="1" applyFont="1" applyBorder="1" applyAlignment="1" applyProtection="1">
      <alignment vertical="center" wrapText="1"/>
      <protection locked="0"/>
    </xf>
    <xf numFmtId="176" fontId="69" fillId="0" borderId="18" xfId="0" applyNumberFormat="1" applyFont="1" applyBorder="1" applyAlignment="1" applyProtection="1">
      <alignment horizontal="left" vertical="center" wrapText="1"/>
      <protection locked="0"/>
    </xf>
    <xf numFmtId="177" fontId="69" fillId="0" borderId="18" xfId="0" applyNumberFormat="1" applyFont="1" applyBorder="1" applyAlignment="1" applyProtection="1">
      <alignment horizontal="left" vertical="center" wrapText="1"/>
      <protection locked="0"/>
    </xf>
    <xf numFmtId="49" fontId="70" fillId="0" borderId="0" xfId="43" applyNumberFormat="1" applyFont="1" applyBorder="1" applyAlignment="1" applyProtection="1">
      <alignment vertical="center" shrinkToFit="1"/>
      <protection locked="0"/>
    </xf>
    <xf numFmtId="49" fontId="71" fillId="0" borderId="18" xfId="43" applyNumberFormat="1" applyFont="1" applyBorder="1" applyAlignment="1" applyProtection="1">
      <alignment vertical="center" shrinkToFit="1"/>
      <protection locked="0"/>
    </xf>
    <xf numFmtId="49" fontId="69" fillId="0" borderId="18" xfId="0" applyNumberFormat="1" applyFont="1" applyBorder="1" applyAlignment="1" applyProtection="1">
      <alignment vertical="center"/>
      <protection locked="0"/>
    </xf>
    <xf numFmtId="49" fontId="64" fillId="0" borderId="17" xfId="0" applyNumberFormat="1" applyFont="1" applyBorder="1" applyAlignment="1">
      <alignment horizontal="left" vertical="center" wrapText="1"/>
    </xf>
    <xf numFmtId="49" fontId="65" fillId="0" borderId="18" xfId="0" applyNumberFormat="1" applyFont="1" applyBorder="1" applyAlignment="1" applyProtection="1">
      <alignment horizontal="left" vertical="center" wrapText="1"/>
      <protection locked="0"/>
    </xf>
    <xf numFmtId="49" fontId="64" fillId="0" borderId="17" xfId="0" applyNumberFormat="1" applyFont="1" applyBorder="1" applyAlignment="1">
      <alignment vertical="center"/>
    </xf>
    <xf numFmtId="49" fontId="65" fillId="0" borderId="0" xfId="0" applyNumberFormat="1" applyFont="1" applyBorder="1" applyAlignment="1">
      <alignment horizontal="center" vertical="center"/>
    </xf>
    <xf numFmtId="0" fontId="0" fillId="0" borderId="0" xfId="0" applyAlignment="1">
      <alignment vertical="center"/>
    </xf>
    <xf numFmtId="49" fontId="69" fillId="0" borderId="19" xfId="0" applyNumberFormat="1" applyFont="1" applyBorder="1" applyAlignment="1" applyProtection="1">
      <alignment vertical="center"/>
      <protection locked="0"/>
    </xf>
    <xf numFmtId="0" fontId="0" fillId="0" borderId="0" xfId="0" applyAlignment="1">
      <alignment horizontal="center" vertical="center"/>
    </xf>
    <xf numFmtId="49" fontId="0" fillId="0" borderId="0" xfId="0" applyNumberFormat="1" applyAlignment="1">
      <alignment vertical="center"/>
    </xf>
    <xf numFmtId="0" fontId="72" fillId="34" borderId="0" xfId="0" applyFont="1" applyFill="1" applyBorder="1" applyAlignment="1">
      <alignment horizontal="center" vertical="center" shrinkToFit="1"/>
    </xf>
    <xf numFmtId="0" fontId="0" fillId="34" borderId="0" xfId="0" applyFont="1" applyFill="1" applyBorder="1" applyAlignment="1">
      <alignment horizontal="center" vertical="center" wrapText="1"/>
    </xf>
    <xf numFmtId="0" fontId="0" fillId="34" borderId="0" xfId="0" applyFont="1" applyFill="1" applyBorder="1" applyAlignment="1">
      <alignment horizontal="center" vertical="center" shrinkToFit="1"/>
    </xf>
    <xf numFmtId="0" fontId="0" fillId="34" borderId="0" xfId="0" applyFont="1" applyFill="1" applyBorder="1" applyAlignment="1">
      <alignment horizontal="center" vertical="center" wrapText="1" shrinkToFit="1"/>
    </xf>
    <xf numFmtId="0" fontId="72" fillId="34" borderId="0" xfId="0" applyFont="1" applyFill="1" applyBorder="1" applyAlignment="1">
      <alignment horizontal="center" vertical="center"/>
    </xf>
    <xf numFmtId="0" fontId="72" fillId="34" borderId="0" xfId="0" applyNumberFormat="1" applyFont="1" applyFill="1" applyBorder="1" applyAlignment="1">
      <alignment horizontal="center" vertical="center"/>
    </xf>
    <xf numFmtId="49" fontId="72" fillId="34" borderId="0" xfId="0" applyNumberFormat="1" applyFont="1" applyFill="1" applyBorder="1" applyAlignment="1">
      <alignment horizontal="center" vertical="center" wrapText="1"/>
    </xf>
    <xf numFmtId="0" fontId="0" fillId="34" borderId="0" xfId="0" applyFill="1" applyAlignment="1">
      <alignment vertical="center"/>
    </xf>
    <xf numFmtId="0" fontId="0" fillId="34" borderId="0" xfId="0" applyNumberFormat="1" applyFill="1" applyAlignment="1">
      <alignment vertical="center"/>
    </xf>
    <xf numFmtId="177" fontId="0" fillId="34" borderId="0" xfId="0" applyNumberFormat="1" applyFill="1" applyAlignment="1">
      <alignment vertical="center"/>
    </xf>
    <xf numFmtId="49" fontId="0" fillId="34" borderId="0" xfId="0" applyNumberFormat="1" applyFill="1" applyAlignment="1">
      <alignment vertical="center"/>
    </xf>
    <xf numFmtId="0" fontId="0" fillId="0" borderId="0" xfId="0" applyNumberFormat="1" applyAlignment="1">
      <alignment vertical="center"/>
    </xf>
    <xf numFmtId="0" fontId="0" fillId="0" borderId="0" xfId="0" applyNumberFormat="1" applyAlignment="1" applyProtection="1">
      <alignment vertical="center"/>
      <protection/>
    </xf>
    <xf numFmtId="0" fontId="0" fillId="34" borderId="0" xfId="0" applyFont="1" applyFill="1" applyBorder="1" applyAlignment="1">
      <alignment vertical="center"/>
    </xf>
    <xf numFmtId="0" fontId="0" fillId="0" borderId="0" xfId="0" applyNumberFormat="1" applyAlignment="1">
      <alignment horizontal="center" vertical="center"/>
    </xf>
    <xf numFmtId="177" fontId="0" fillId="0" borderId="0" xfId="0" applyNumberFormat="1" applyAlignment="1">
      <alignment vertical="center"/>
    </xf>
    <xf numFmtId="178" fontId="0" fillId="0" borderId="0" xfId="0" applyNumberFormat="1" applyAlignment="1">
      <alignment vertical="center"/>
    </xf>
    <xf numFmtId="179" fontId="0" fillId="0" borderId="0" xfId="0" applyNumberFormat="1" applyAlignment="1">
      <alignment vertical="center"/>
    </xf>
    <xf numFmtId="0" fontId="73" fillId="0" borderId="20" xfId="0" applyNumberFormat="1" applyFont="1" applyBorder="1" applyAlignment="1">
      <alignment vertical="center"/>
    </xf>
    <xf numFmtId="180" fontId="0" fillId="0" borderId="0" xfId="0" applyNumberFormat="1" applyAlignment="1">
      <alignment vertical="center"/>
    </xf>
    <xf numFmtId="0" fontId="74" fillId="0" borderId="10" xfId="0" applyNumberFormat="1" applyFont="1" applyBorder="1" applyAlignment="1">
      <alignment horizontal="center" vertical="center" wrapText="1"/>
    </xf>
    <xf numFmtId="0" fontId="0" fillId="0" borderId="0" xfId="0" applyNumberFormat="1" applyBorder="1" applyAlignment="1">
      <alignment vertical="center"/>
    </xf>
    <xf numFmtId="0" fontId="8" fillId="35" borderId="21" xfId="0" applyNumberFormat="1" applyFont="1" applyFill="1" applyBorder="1" applyAlignment="1">
      <alignment horizontal="center" vertical="center" shrinkToFit="1"/>
    </xf>
    <xf numFmtId="0" fontId="8" fillId="0" borderId="22" xfId="0" applyNumberFormat="1" applyFont="1" applyFill="1" applyBorder="1" applyAlignment="1" applyProtection="1">
      <alignment horizontal="center" vertical="center" shrinkToFit="1"/>
      <protection locked="0"/>
    </xf>
    <xf numFmtId="0" fontId="8" fillId="0" borderId="23" xfId="0" applyNumberFormat="1" applyFont="1" applyFill="1" applyBorder="1" applyAlignment="1" applyProtection="1">
      <alignment horizontal="center" vertical="center" shrinkToFit="1"/>
      <protection locked="0"/>
    </xf>
    <xf numFmtId="0" fontId="8" fillId="0" borderId="24" xfId="0" applyNumberFormat="1" applyFont="1" applyFill="1" applyBorder="1" applyAlignment="1" applyProtection="1">
      <alignment horizontal="center" vertical="center" shrinkToFit="1"/>
      <protection locked="0"/>
    </xf>
    <xf numFmtId="0" fontId="8" fillId="0" borderId="24" xfId="0" applyNumberFormat="1" applyFont="1" applyFill="1" applyBorder="1" applyAlignment="1" applyProtection="1" quotePrefix="1">
      <alignment horizontal="center" vertical="center" shrinkToFit="1"/>
      <protection locked="0"/>
    </xf>
    <xf numFmtId="0" fontId="75" fillId="0" borderId="0" xfId="0" applyNumberFormat="1" applyFont="1" applyBorder="1" applyAlignment="1">
      <alignment horizontal="center" vertical="center" wrapText="1"/>
    </xf>
    <xf numFmtId="0" fontId="74" fillId="0" borderId="0" xfId="0" applyNumberFormat="1" applyFont="1" applyBorder="1" applyAlignment="1">
      <alignment horizontal="center" vertical="center" wrapText="1"/>
    </xf>
    <xf numFmtId="0" fontId="76" fillId="0" borderId="0" xfId="0" applyNumberFormat="1" applyFont="1" applyBorder="1" applyAlignment="1">
      <alignment horizontal="center" vertical="center" wrapText="1"/>
    </xf>
    <xf numFmtId="0" fontId="0" fillId="0" borderId="0" xfId="0" applyNumberFormat="1" applyBorder="1" applyAlignment="1">
      <alignment vertical="center" wrapText="1"/>
    </xf>
    <xf numFmtId="0" fontId="75" fillId="0" borderId="10" xfId="0" applyNumberFormat="1" applyFont="1" applyBorder="1" applyAlignment="1">
      <alignment horizontal="center" vertical="center" wrapText="1"/>
    </xf>
    <xf numFmtId="0" fontId="0" fillId="0" borderId="0" xfId="0" applyNumberFormat="1" applyBorder="1" applyAlignment="1">
      <alignment horizontal="center" vertical="center"/>
    </xf>
    <xf numFmtId="0" fontId="0" fillId="0" borderId="10" xfId="0" applyBorder="1" applyAlignment="1">
      <alignment vertical="center"/>
    </xf>
    <xf numFmtId="0" fontId="77" fillId="0" borderId="20" xfId="0" applyNumberFormat="1" applyFont="1" applyBorder="1" applyAlignment="1">
      <alignment horizontal="center" vertical="center" shrinkToFit="1"/>
    </xf>
    <xf numFmtId="0" fontId="0" fillId="0" borderId="0" xfId="0" applyNumberFormat="1" applyAlignment="1" applyProtection="1">
      <alignment horizontal="center" vertical="center"/>
      <protection/>
    </xf>
    <xf numFmtId="49" fontId="78" fillId="0" borderId="25" xfId="0" applyNumberFormat="1" applyFont="1" applyBorder="1" applyAlignment="1">
      <alignment horizontal="center" vertical="center"/>
    </xf>
    <xf numFmtId="0" fontId="78" fillId="0" borderId="26" xfId="0" applyNumberFormat="1" applyFont="1" applyBorder="1" applyAlignment="1">
      <alignment horizontal="center" vertical="center"/>
    </xf>
    <xf numFmtId="0" fontId="79" fillId="0" borderId="0" xfId="0" applyNumberFormat="1" applyFont="1" applyBorder="1" applyAlignment="1">
      <alignment horizontal="center" vertical="center"/>
    </xf>
    <xf numFmtId="49" fontId="0" fillId="0" borderId="10" xfId="0" applyNumberFormat="1" applyBorder="1" applyAlignment="1">
      <alignment vertical="center"/>
    </xf>
    <xf numFmtId="0" fontId="0" fillId="0" borderId="27" xfId="0" applyBorder="1" applyAlignment="1">
      <alignment vertical="center"/>
    </xf>
    <xf numFmtId="0" fontId="75" fillId="0" borderId="27" xfId="0" applyNumberFormat="1" applyFont="1" applyBorder="1" applyAlignment="1">
      <alignment horizontal="center" vertical="center" wrapText="1"/>
    </xf>
    <xf numFmtId="0" fontId="0" fillId="0" borderId="27" xfId="0" applyNumberFormat="1" applyBorder="1" applyAlignment="1">
      <alignment vertical="center" wrapText="1"/>
    </xf>
    <xf numFmtId="0" fontId="0" fillId="0" borderId="10" xfId="0" applyNumberFormat="1" applyBorder="1" applyAlignment="1">
      <alignment vertical="center"/>
    </xf>
    <xf numFmtId="49" fontId="0" fillId="0" borderId="0" xfId="0" applyNumberFormat="1" applyAlignment="1">
      <alignment horizontal="center" vertical="center"/>
    </xf>
    <xf numFmtId="49" fontId="80" fillId="33" borderId="0" xfId="0" applyNumberFormat="1" applyFont="1" applyFill="1" applyBorder="1" applyAlignment="1">
      <alignment horizontal="left" vertical="center"/>
    </xf>
    <xf numFmtId="49" fontId="65" fillId="0" borderId="0" xfId="0" applyNumberFormat="1" applyFont="1" applyBorder="1" applyAlignment="1">
      <alignment horizontal="center" vertical="center"/>
    </xf>
    <xf numFmtId="49" fontId="69" fillId="0" borderId="28" xfId="0" applyNumberFormat="1" applyFont="1" applyBorder="1" applyAlignment="1" applyProtection="1">
      <alignment horizontal="left" vertical="center" wrapText="1"/>
      <protection locked="0"/>
    </xf>
    <xf numFmtId="49" fontId="69" fillId="0" borderId="29" xfId="0" applyNumberFormat="1" applyFont="1" applyBorder="1" applyAlignment="1" applyProtection="1">
      <alignment horizontal="left" vertical="center" wrapText="1"/>
      <protection locked="0"/>
    </xf>
    <xf numFmtId="49" fontId="67" fillId="0" borderId="30" xfId="0" applyNumberFormat="1" applyFont="1" applyFill="1" applyBorder="1" applyAlignment="1">
      <alignment horizontal="center" vertical="center"/>
    </xf>
    <xf numFmtId="49" fontId="67" fillId="0" borderId="14" xfId="0" applyNumberFormat="1" applyFont="1" applyFill="1" applyBorder="1" applyAlignment="1">
      <alignment horizontal="center" vertical="center"/>
    </xf>
    <xf numFmtId="49" fontId="67" fillId="0" borderId="31" xfId="0" applyNumberFormat="1" applyFont="1" applyFill="1" applyBorder="1" applyAlignment="1">
      <alignment horizontal="center" vertical="center"/>
    </xf>
    <xf numFmtId="0" fontId="76" fillId="0" borderId="10" xfId="0" applyNumberFormat="1" applyFont="1" applyBorder="1" applyAlignment="1">
      <alignment horizontal="center" vertical="center" wrapText="1"/>
    </xf>
    <xf numFmtId="0" fontId="74" fillId="0" borderId="10" xfId="0" applyNumberFormat="1" applyFont="1" applyBorder="1" applyAlignment="1">
      <alignment horizontal="center" vertical="center" wrapText="1"/>
    </xf>
    <xf numFmtId="0" fontId="0" fillId="0" borderId="0" xfId="0"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819150</xdr:colOff>
      <xdr:row>1</xdr:row>
      <xdr:rowOff>85725</xdr:rowOff>
    </xdr:from>
    <xdr:to>
      <xdr:col>5</xdr:col>
      <xdr:colOff>1838325</xdr:colOff>
      <xdr:row>5</xdr:row>
      <xdr:rowOff>9525</xdr:rowOff>
    </xdr:to>
    <xdr:sp>
      <xdr:nvSpPr>
        <xdr:cNvPr id="1" name="角丸四角形 5"/>
        <xdr:cNvSpPr>
          <a:spLocks/>
        </xdr:cNvSpPr>
      </xdr:nvSpPr>
      <xdr:spPr>
        <a:xfrm>
          <a:off x="1152525" y="419100"/>
          <a:ext cx="6315075" cy="657225"/>
        </a:xfrm>
        <a:prstGeom prst="roundRect">
          <a:avLst/>
        </a:prstGeom>
        <a:solidFill>
          <a:srgbClr val="FFFFFF"/>
        </a:solidFill>
        <a:ln w="25400" cmpd="thickThin">
          <a:solidFill>
            <a:srgbClr val="000000"/>
          </a:solidFill>
          <a:headEnd type="none"/>
          <a:tailEnd type="none"/>
        </a:ln>
      </xdr:spPr>
      <xdr:txBody>
        <a:bodyPr vertOverflow="clip" wrap="square" anchor="ctr"/>
        <a:p>
          <a:pPr algn="ctr">
            <a:defRPr/>
          </a:pPr>
          <a:r>
            <a:rPr lang="en-US" cap="none" sz="1600" b="1" i="0" u="none" baseline="0">
              <a:solidFill>
                <a:srgbClr val="000000"/>
              </a:solidFill>
            </a:rPr>
            <a:t>大阪市民病院機構　入札参加審査及び電子調達システム登録申請書</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X103"/>
  <sheetViews>
    <sheetView showGridLines="0" tabSelected="1" view="pageBreakPreview" zoomScaleSheetLayoutView="100" zoomScalePageLayoutView="0" workbookViewId="0" topLeftCell="A1">
      <selection activeCell="F1" sqref="F1"/>
    </sheetView>
  </sheetViews>
  <sheetFormatPr defaultColWidth="9.140625" defaultRowHeight="15"/>
  <cols>
    <col min="1" max="1" width="5.00390625" style="20" bestFit="1" customWidth="1"/>
    <col min="2" max="2" width="16.7109375" style="13" bestFit="1" customWidth="1"/>
    <col min="3" max="3" width="15.57421875" style="20" bestFit="1" customWidth="1"/>
    <col min="4" max="4" width="7.421875" style="20" bestFit="1" customWidth="1"/>
    <col min="5" max="5" width="39.7109375" style="13" customWidth="1"/>
    <col min="6" max="6" width="44.7109375" style="22" customWidth="1"/>
    <col min="7" max="20" width="9.00390625" style="13" customWidth="1"/>
    <col min="21" max="21" width="20.00390625" style="16" bestFit="1" customWidth="1"/>
    <col min="22" max="22" width="21.421875" style="13" bestFit="1" customWidth="1"/>
    <col min="23" max="23" width="19.8515625" style="16" bestFit="1" customWidth="1"/>
    <col min="24" max="24" width="29.8515625" style="13" bestFit="1" customWidth="1"/>
    <col min="25" max="16384" width="9.00390625" style="13" customWidth="1"/>
  </cols>
  <sheetData>
    <row r="1" spans="1:6" ht="26.25" customHeight="1" thickBot="1">
      <c r="A1" s="23"/>
      <c r="B1" s="94" t="s">
        <v>315</v>
      </c>
      <c r="C1" s="96" t="s">
        <v>314</v>
      </c>
      <c r="D1" s="97"/>
      <c r="E1" s="98">
        <f>IF(E37="","",E37)</f>
      </c>
      <c r="F1" s="57" t="s">
        <v>139</v>
      </c>
    </row>
    <row r="2" spans="1:4" ht="12">
      <c r="A2" s="23"/>
      <c r="C2" s="23"/>
      <c r="D2" s="23"/>
    </row>
    <row r="3" spans="1:6" ht="17.25">
      <c r="A3" s="105"/>
      <c r="B3" s="105"/>
      <c r="C3" s="105"/>
      <c r="D3" s="105"/>
      <c r="E3" s="105"/>
      <c r="F3" s="14"/>
    </row>
    <row r="4" spans="1:6" ht="14.25">
      <c r="A4" s="17"/>
      <c r="B4" s="18"/>
      <c r="C4" s="17"/>
      <c r="D4" s="17"/>
      <c r="E4" s="19"/>
      <c r="F4" s="14"/>
    </row>
    <row r="5" spans="1:6" ht="14.25">
      <c r="A5" s="17"/>
      <c r="B5" s="18"/>
      <c r="C5" s="17"/>
      <c r="D5" s="17"/>
      <c r="E5" s="19"/>
      <c r="F5" s="14"/>
    </row>
    <row r="6" spans="1:6" ht="12.75" thickBot="1">
      <c r="A6" s="17"/>
      <c r="B6" s="19"/>
      <c r="C6" s="17"/>
      <c r="D6" s="17"/>
      <c r="E6" s="19"/>
      <c r="F6" s="14"/>
    </row>
    <row r="7" spans="1:23" s="20" customFormat="1" ht="12.75" thickBot="1">
      <c r="A7" s="28" t="s">
        <v>99</v>
      </c>
      <c r="B7" s="29" t="s">
        <v>102</v>
      </c>
      <c r="C7" s="29" t="s">
        <v>103</v>
      </c>
      <c r="D7" s="29" t="s">
        <v>104</v>
      </c>
      <c r="E7" s="29" t="s">
        <v>72</v>
      </c>
      <c r="F7" s="30" t="s">
        <v>105</v>
      </c>
      <c r="U7" s="16"/>
      <c r="W7" s="26"/>
    </row>
    <row r="8" spans="1:24" s="55" customFormat="1" ht="14.25" thickBot="1">
      <c r="A8" s="109"/>
      <c r="B8" s="110"/>
      <c r="C8" s="110"/>
      <c r="D8" s="110"/>
      <c r="E8" s="110"/>
      <c r="F8" s="111"/>
      <c r="U8" s="15" t="s">
        <v>89</v>
      </c>
      <c r="V8" s="15" t="s">
        <v>90</v>
      </c>
      <c r="W8" s="15" t="s">
        <v>144</v>
      </c>
      <c r="X8" s="15" t="s">
        <v>143</v>
      </c>
    </row>
    <row r="9" spans="1:24" ht="99.75" customHeight="1" thickBot="1" thickTop="1">
      <c r="A9" s="31" t="s">
        <v>100</v>
      </c>
      <c r="B9" s="32" t="s">
        <v>106</v>
      </c>
      <c r="C9" s="33" t="s">
        <v>76</v>
      </c>
      <c r="D9" s="43" t="s">
        <v>81</v>
      </c>
      <c r="E9" s="45"/>
      <c r="F9" s="44" t="s">
        <v>257</v>
      </c>
      <c r="U9" s="13" t="s">
        <v>330</v>
      </c>
      <c r="V9" s="16" t="s">
        <v>147</v>
      </c>
      <c r="W9" s="16" t="s">
        <v>153</v>
      </c>
      <c r="X9" s="16" t="s">
        <v>174</v>
      </c>
    </row>
    <row r="10" spans="1:24" ht="12.75" customHeight="1" thickBot="1">
      <c r="A10" s="106"/>
      <c r="B10" s="106"/>
      <c r="C10" s="106"/>
      <c r="D10" s="106"/>
      <c r="E10" s="106"/>
      <c r="F10" s="106"/>
      <c r="U10" s="13" t="s">
        <v>331</v>
      </c>
      <c r="V10" s="16" t="s">
        <v>148</v>
      </c>
      <c r="W10" s="16" t="s">
        <v>154</v>
      </c>
      <c r="X10" s="16" t="s">
        <v>175</v>
      </c>
    </row>
    <row r="11" spans="1:24" ht="59.25" customHeight="1" thickBot="1" thickTop="1">
      <c r="A11" s="31" t="s">
        <v>101</v>
      </c>
      <c r="B11" s="32" t="s">
        <v>107</v>
      </c>
      <c r="C11" s="33" t="s">
        <v>78</v>
      </c>
      <c r="D11" s="43" t="s">
        <v>81</v>
      </c>
      <c r="E11" s="45"/>
      <c r="F11" s="44" t="s">
        <v>254</v>
      </c>
      <c r="U11" s="13" t="s">
        <v>332</v>
      </c>
      <c r="V11" s="16" t="s">
        <v>149</v>
      </c>
      <c r="W11" s="16" t="s">
        <v>155</v>
      </c>
      <c r="X11" s="16" t="s">
        <v>176</v>
      </c>
    </row>
    <row r="12" spans="1:24" ht="12.75" customHeight="1" thickBot="1">
      <c r="A12" s="106"/>
      <c r="B12" s="106"/>
      <c r="C12" s="106"/>
      <c r="D12" s="106"/>
      <c r="E12" s="106"/>
      <c r="F12" s="106"/>
      <c r="U12" s="13" t="s">
        <v>321</v>
      </c>
      <c r="V12" s="16" t="s">
        <v>150</v>
      </c>
      <c r="W12" s="16" t="s">
        <v>156</v>
      </c>
      <c r="X12" s="16" t="s">
        <v>177</v>
      </c>
    </row>
    <row r="13" spans="1:24" ht="59.25" customHeight="1" thickBot="1">
      <c r="A13" s="31" t="s">
        <v>84</v>
      </c>
      <c r="B13" s="32" t="s">
        <v>63</v>
      </c>
      <c r="C13" s="33" t="s">
        <v>78</v>
      </c>
      <c r="D13" s="43" t="s">
        <v>79</v>
      </c>
      <c r="E13" s="78">
        <f>IF(E11="","",LEFT(E11,1))</f>
      </c>
      <c r="F13" s="44" t="s">
        <v>255</v>
      </c>
      <c r="U13" s="13" t="s">
        <v>351</v>
      </c>
      <c r="V13" s="16" t="s">
        <v>151</v>
      </c>
      <c r="W13" s="16" t="s">
        <v>157</v>
      </c>
      <c r="X13" s="16" t="s">
        <v>178</v>
      </c>
    </row>
    <row r="14" spans="1:24" ht="12.75" customHeight="1" thickBot="1">
      <c r="A14" s="106"/>
      <c r="B14" s="106"/>
      <c r="C14" s="106"/>
      <c r="D14" s="106"/>
      <c r="E14" s="106"/>
      <c r="F14" s="106"/>
      <c r="U14" s="13" t="s">
        <v>352</v>
      </c>
      <c r="V14" s="16" t="s">
        <v>152</v>
      </c>
      <c r="W14" s="16" t="s">
        <v>158</v>
      </c>
      <c r="X14" s="16" t="s">
        <v>179</v>
      </c>
    </row>
    <row r="15" spans="1:24" ht="24.75" customHeight="1" thickBot="1" thickTop="1">
      <c r="A15" s="31" t="s">
        <v>85</v>
      </c>
      <c r="B15" s="32" t="s">
        <v>91</v>
      </c>
      <c r="C15" s="33" t="s">
        <v>76</v>
      </c>
      <c r="D15" s="43" t="s">
        <v>108</v>
      </c>
      <c r="E15" s="45"/>
      <c r="F15" s="12"/>
      <c r="U15" s="13" t="s">
        <v>353</v>
      </c>
      <c r="W15" s="16" t="s">
        <v>159</v>
      </c>
      <c r="X15" s="16" t="s">
        <v>180</v>
      </c>
    </row>
    <row r="16" spans="1:24" ht="12.75" customHeight="1" thickBot="1">
      <c r="A16" s="106"/>
      <c r="B16" s="106"/>
      <c r="C16" s="106"/>
      <c r="D16" s="106"/>
      <c r="E16" s="106"/>
      <c r="F16" s="106"/>
      <c r="U16" s="13" t="s">
        <v>354</v>
      </c>
      <c r="W16" s="16" t="s">
        <v>160</v>
      </c>
      <c r="X16" s="16" t="s">
        <v>181</v>
      </c>
    </row>
    <row r="17" spans="1:24" ht="92.25" customHeight="1" thickBot="1" thickTop="1">
      <c r="A17" s="31" t="s">
        <v>86</v>
      </c>
      <c r="B17" s="32" t="s">
        <v>66</v>
      </c>
      <c r="C17" s="33" t="s">
        <v>76</v>
      </c>
      <c r="D17" s="43" t="s">
        <v>109</v>
      </c>
      <c r="E17" s="45"/>
      <c r="F17" s="44" t="s">
        <v>110</v>
      </c>
      <c r="U17" s="13" t="s">
        <v>355</v>
      </c>
      <c r="W17" s="16" t="s">
        <v>161</v>
      </c>
      <c r="X17" s="16" t="s">
        <v>182</v>
      </c>
    </row>
    <row r="18" spans="1:24" ht="12">
      <c r="A18" s="37"/>
      <c r="B18" s="38"/>
      <c r="C18" s="37"/>
      <c r="D18" s="37"/>
      <c r="E18" s="46"/>
      <c r="F18" s="12"/>
      <c r="U18" s="13" t="s">
        <v>356</v>
      </c>
      <c r="W18" s="16" t="s">
        <v>162</v>
      </c>
      <c r="X18" s="16" t="s">
        <v>183</v>
      </c>
    </row>
    <row r="19" spans="1:24" ht="12.75" thickBot="1">
      <c r="A19" s="39"/>
      <c r="B19" s="40"/>
      <c r="C19" s="39"/>
      <c r="D19" s="39"/>
      <c r="E19" s="46"/>
      <c r="F19" s="12"/>
      <c r="U19" s="13" t="s">
        <v>329</v>
      </c>
      <c r="W19" s="16" t="s">
        <v>163</v>
      </c>
      <c r="X19" s="16" t="s">
        <v>184</v>
      </c>
    </row>
    <row r="20" spans="1:24" ht="24.75" customHeight="1" thickBot="1" thickTop="1">
      <c r="A20" s="31" t="s">
        <v>111</v>
      </c>
      <c r="B20" s="32" t="s">
        <v>83</v>
      </c>
      <c r="C20" s="33" t="s">
        <v>76</v>
      </c>
      <c r="D20" s="43" t="s">
        <v>108</v>
      </c>
      <c r="E20" s="45"/>
      <c r="F20" s="12"/>
      <c r="U20" s="13" t="s">
        <v>357</v>
      </c>
      <c r="W20" s="16" t="s">
        <v>164</v>
      </c>
      <c r="X20" s="16" t="s">
        <v>185</v>
      </c>
    </row>
    <row r="21" spans="1:24" ht="12.75" customHeight="1" thickBot="1">
      <c r="A21" s="25"/>
      <c r="C21" s="25"/>
      <c r="D21" s="25"/>
      <c r="F21" s="12"/>
      <c r="U21" s="13" t="s">
        <v>358</v>
      </c>
      <c r="W21" s="16" t="s">
        <v>165</v>
      </c>
      <c r="X21" s="16" t="s">
        <v>186</v>
      </c>
    </row>
    <row r="22" spans="1:24" ht="98.25" customHeight="1" thickBot="1" thickTop="1">
      <c r="A22" s="31" t="s">
        <v>112</v>
      </c>
      <c r="B22" s="32" t="s">
        <v>113</v>
      </c>
      <c r="C22" s="33" t="s">
        <v>114</v>
      </c>
      <c r="D22" s="43" t="s">
        <v>115</v>
      </c>
      <c r="E22" s="45"/>
      <c r="F22" s="44" t="s">
        <v>82</v>
      </c>
      <c r="U22" s="13" t="s">
        <v>359</v>
      </c>
      <c r="W22" s="16" t="s">
        <v>166</v>
      </c>
      <c r="X22" s="16" t="s">
        <v>187</v>
      </c>
    </row>
    <row r="23" spans="1:24" ht="12.75" customHeight="1" thickBot="1">
      <c r="A23" s="25"/>
      <c r="C23" s="25"/>
      <c r="D23" s="25"/>
      <c r="F23" s="12"/>
      <c r="U23" s="13" t="s">
        <v>360</v>
      </c>
      <c r="W23" s="16" t="s">
        <v>167</v>
      </c>
      <c r="X23" s="16" t="s">
        <v>188</v>
      </c>
    </row>
    <row r="24" spans="1:24" ht="24.75" customHeight="1" thickBot="1" thickTop="1">
      <c r="A24" s="31" t="s">
        <v>116</v>
      </c>
      <c r="B24" s="32" t="s">
        <v>117</v>
      </c>
      <c r="C24" s="33" t="s">
        <v>74</v>
      </c>
      <c r="D24" s="43" t="s">
        <v>86</v>
      </c>
      <c r="E24" s="47"/>
      <c r="F24" s="12"/>
      <c r="U24" s="13" t="s">
        <v>361</v>
      </c>
      <c r="W24" s="16" t="s">
        <v>168</v>
      </c>
      <c r="X24" s="16" t="s">
        <v>189</v>
      </c>
    </row>
    <row r="25" spans="1:24" ht="12.75" customHeight="1" thickBot="1">
      <c r="A25" s="106"/>
      <c r="B25" s="106"/>
      <c r="C25" s="106"/>
      <c r="D25" s="106"/>
      <c r="E25" s="106"/>
      <c r="F25" s="106"/>
      <c r="U25" s="13" t="s">
        <v>362</v>
      </c>
      <c r="W25" s="16" t="s">
        <v>169</v>
      </c>
      <c r="X25" s="16" t="s">
        <v>190</v>
      </c>
    </row>
    <row r="26" spans="1:24" ht="45.75" customHeight="1" thickBot="1" thickTop="1">
      <c r="A26" s="31" t="s">
        <v>118</v>
      </c>
      <c r="B26" s="32" t="s">
        <v>65</v>
      </c>
      <c r="C26" s="33" t="s">
        <v>119</v>
      </c>
      <c r="D26" s="43" t="s">
        <v>81</v>
      </c>
      <c r="E26" s="107"/>
      <c r="F26" s="108"/>
      <c r="U26" s="13" t="s">
        <v>363</v>
      </c>
      <c r="W26" s="16" t="s">
        <v>170</v>
      </c>
      <c r="X26" s="16" t="s">
        <v>191</v>
      </c>
    </row>
    <row r="27" spans="1:24" ht="12.75" customHeight="1" thickBot="1">
      <c r="A27" s="106"/>
      <c r="B27" s="106"/>
      <c r="C27" s="106"/>
      <c r="D27" s="106"/>
      <c r="E27" s="106"/>
      <c r="F27" s="106"/>
      <c r="U27" s="13" t="s">
        <v>364</v>
      </c>
      <c r="W27" s="16" t="s">
        <v>171</v>
      </c>
      <c r="X27" s="16" t="s">
        <v>192</v>
      </c>
    </row>
    <row r="28" spans="1:24" ht="30" customHeight="1" thickBot="1" thickTop="1">
      <c r="A28" s="31" t="s">
        <v>87</v>
      </c>
      <c r="B28" s="32" t="s">
        <v>67</v>
      </c>
      <c r="C28" s="33" t="s">
        <v>120</v>
      </c>
      <c r="D28" s="43" t="s">
        <v>121</v>
      </c>
      <c r="E28" s="48"/>
      <c r="F28" s="12"/>
      <c r="U28" s="13" t="s">
        <v>365</v>
      </c>
      <c r="W28" s="16" t="s">
        <v>172</v>
      </c>
      <c r="X28" s="16" t="s">
        <v>193</v>
      </c>
    </row>
    <row r="29" spans="1:24" ht="12.75" customHeight="1" thickBot="1">
      <c r="A29" s="106"/>
      <c r="B29" s="106"/>
      <c r="C29" s="106"/>
      <c r="D29" s="106"/>
      <c r="E29" s="106"/>
      <c r="F29" s="106"/>
      <c r="U29" s="13" t="s">
        <v>366</v>
      </c>
      <c r="W29" s="16" t="s">
        <v>173</v>
      </c>
      <c r="X29" s="16" t="s">
        <v>194</v>
      </c>
    </row>
    <row r="30" spans="1:24" ht="30" customHeight="1" thickBot="1" thickTop="1">
      <c r="A30" s="31" t="s">
        <v>122</v>
      </c>
      <c r="B30" s="32" t="s">
        <v>123</v>
      </c>
      <c r="C30" s="33" t="s">
        <v>120</v>
      </c>
      <c r="D30" s="43" t="s">
        <v>121</v>
      </c>
      <c r="E30" s="48"/>
      <c r="F30" s="12"/>
      <c r="U30" s="13" t="s">
        <v>367</v>
      </c>
      <c r="X30" s="16" t="s">
        <v>195</v>
      </c>
    </row>
    <row r="31" spans="1:24" ht="12.75" customHeight="1" thickBot="1">
      <c r="A31" s="106"/>
      <c r="B31" s="106"/>
      <c r="C31" s="106"/>
      <c r="D31" s="106"/>
      <c r="E31" s="106"/>
      <c r="F31" s="106"/>
      <c r="U31" s="13" t="s">
        <v>368</v>
      </c>
      <c r="X31" s="16" t="s">
        <v>196</v>
      </c>
    </row>
    <row r="32" spans="1:24" ht="30" customHeight="1" thickBot="1" thickTop="1">
      <c r="A32" s="31" t="s">
        <v>88</v>
      </c>
      <c r="B32" s="32" t="s">
        <v>94</v>
      </c>
      <c r="C32" s="33" t="s">
        <v>76</v>
      </c>
      <c r="D32" s="43" t="s">
        <v>124</v>
      </c>
      <c r="E32" s="45"/>
      <c r="F32" s="12"/>
      <c r="U32" s="13" t="s">
        <v>369</v>
      </c>
      <c r="X32" s="16" t="s">
        <v>197</v>
      </c>
    </row>
    <row r="33" spans="1:24" ht="12.75" customHeight="1" thickBot="1">
      <c r="A33" s="106"/>
      <c r="B33" s="106"/>
      <c r="C33" s="106"/>
      <c r="D33" s="106"/>
      <c r="E33" s="106"/>
      <c r="F33" s="106"/>
      <c r="U33" s="13" t="s">
        <v>370</v>
      </c>
      <c r="X33" s="16" t="s">
        <v>198</v>
      </c>
    </row>
    <row r="34" spans="1:24" ht="39.75" customHeight="1" thickBot="1" thickTop="1">
      <c r="A34" s="31" t="s">
        <v>125</v>
      </c>
      <c r="B34" s="32" t="s">
        <v>126</v>
      </c>
      <c r="C34" s="33" t="s">
        <v>127</v>
      </c>
      <c r="D34" s="43" t="s">
        <v>128</v>
      </c>
      <c r="E34" s="50"/>
      <c r="F34" s="44" t="s">
        <v>258</v>
      </c>
      <c r="U34" s="56" t="s">
        <v>366</v>
      </c>
      <c r="X34" s="16" t="s">
        <v>199</v>
      </c>
    </row>
    <row r="35" spans="1:24" ht="13.5">
      <c r="A35" s="37"/>
      <c r="B35" s="38"/>
      <c r="C35" s="37"/>
      <c r="D35" s="37"/>
      <c r="E35" s="49"/>
      <c r="F35" s="41"/>
      <c r="U35" s="56" t="s">
        <v>367</v>
      </c>
      <c r="X35" s="16" t="s">
        <v>200</v>
      </c>
    </row>
    <row r="36" spans="1:24" ht="14.25" thickBot="1">
      <c r="A36" s="39"/>
      <c r="B36" s="40"/>
      <c r="C36" s="39"/>
      <c r="D36" s="39"/>
      <c r="E36" s="49"/>
      <c r="F36" s="42"/>
      <c r="U36" s="56" t="s">
        <v>368</v>
      </c>
      <c r="X36" s="16" t="s">
        <v>201</v>
      </c>
    </row>
    <row r="37" spans="1:24" ht="30" customHeight="1" thickBot="1" thickTop="1">
      <c r="A37" s="31" t="s">
        <v>129</v>
      </c>
      <c r="B37" s="32" t="s">
        <v>73</v>
      </c>
      <c r="C37" s="33" t="s">
        <v>76</v>
      </c>
      <c r="D37" s="43"/>
      <c r="E37" s="51"/>
      <c r="F37" s="44" t="s">
        <v>247</v>
      </c>
      <c r="U37" s="56" t="s">
        <v>369</v>
      </c>
      <c r="X37" s="16" t="s">
        <v>202</v>
      </c>
    </row>
    <row r="38" spans="1:24" ht="12.75" customHeight="1" thickBot="1">
      <c r="A38" s="106"/>
      <c r="B38" s="106"/>
      <c r="C38" s="106"/>
      <c r="D38" s="106"/>
      <c r="E38" s="106"/>
      <c r="F38" s="106"/>
      <c r="U38" s="56" t="s">
        <v>371</v>
      </c>
      <c r="X38" s="16" t="s">
        <v>203</v>
      </c>
    </row>
    <row r="39" spans="1:24" ht="30" customHeight="1" thickBot="1" thickTop="1">
      <c r="A39" s="31" t="s">
        <v>130</v>
      </c>
      <c r="B39" s="32" t="s">
        <v>140</v>
      </c>
      <c r="C39" s="33" t="s">
        <v>74</v>
      </c>
      <c r="D39" s="43"/>
      <c r="E39" s="51"/>
      <c r="F39" s="44" t="s">
        <v>142</v>
      </c>
      <c r="U39" s="56" t="s">
        <v>370</v>
      </c>
      <c r="X39" s="16" t="s">
        <v>204</v>
      </c>
    </row>
    <row r="40" spans="1:24" ht="12.75" customHeight="1" thickBot="1">
      <c r="A40" s="106"/>
      <c r="B40" s="106"/>
      <c r="C40" s="106"/>
      <c r="D40" s="106"/>
      <c r="E40" s="106"/>
      <c r="F40" s="106"/>
      <c r="X40" s="16" t="s">
        <v>205</v>
      </c>
    </row>
    <row r="41" spans="1:24" ht="69.75" customHeight="1" thickBot="1" thickTop="1">
      <c r="A41" s="31" t="s">
        <v>131</v>
      </c>
      <c r="B41" s="35" t="s">
        <v>141</v>
      </c>
      <c r="C41" s="33" t="s">
        <v>80</v>
      </c>
      <c r="D41" s="43" t="s">
        <v>81</v>
      </c>
      <c r="E41" s="53"/>
      <c r="F41" s="52" t="s">
        <v>248</v>
      </c>
      <c r="X41" s="16" t="s">
        <v>206</v>
      </c>
    </row>
    <row r="42" spans="2:24" ht="12.75" customHeight="1" thickBot="1">
      <c r="B42" s="20"/>
      <c r="E42" s="20"/>
      <c r="F42" s="21"/>
      <c r="X42" s="16" t="s">
        <v>207</v>
      </c>
    </row>
    <row r="43" spans="1:24" ht="30" customHeight="1" thickBot="1" thickTop="1">
      <c r="A43" s="31" t="s">
        <v>132</v>
      </c>
      <c r="B43" s="34" t="s">
        <v>252</v>
      </c>
      <c r="C43" s="33" t="s">
        <v>76</v>
      </c>
      <c r="D43" s="43" t="s">
        <v>256</v>
      </c>
      <c r="E43" s="45"/>
      <c r="F43" s="44" t="s">
        <v>253</v>
      </c>
      <c r="X43" s="16" t="s">
        <v>208</v>
      </c>
    </row>
    <row r="44" spans="1:24" ht="12.75" customHeight="1" thickBot="1">
      <c r="A44" s="106"/>
      <c r="B44" s="106"/>
      <c r="C44" s="106"/>
      <c r="D44" s="106"/>
      <c r="E44" s="106"/>
      <c r="F44" s="106"/>
      <c r="R44" s="24" t="s">
        <v>136</v>
      </c>
      <c r="X44" s="16" t="s">
        <v>209</v>
      </c>
    </row>
    <row r="45" spans="1:24" ht="30" customHeight="1" thickBot="1" thickTop="1">
      <c r="A45" s="31" t="s">
        <v>133</v>
      </c>
      <c r="B45" s="36" t="s">
        <v>251</v>
      </c>
      <c r="C45" s="33" t="s">
        <v>74</v>
      </c>
      <c r="D45" s="43" t="s">
        <v>75</v>
      </c>
      <c r="E45" s="45"/>
      <c r="F45" s="54" t="s">
        <v>77</v>
      </c>
      <c r="R45" s="24">
        <v>8</v>
      </c>
      <c r="X45" s="16" t="s">
        <v>210</v>
      </c>
    </row>
    <row r="46" spans="18:24" ht="15" customHeight="1" thickBot="1">
      <c r="R46" s="24" t="s">
        <v>136</v>
      </c>
      <c r="X46" s="16" t="s">
        <v>211</v>
      </c>
    </row>
    <row r="47" spans="1:24" ht="30" customHeight="1" thickBot="1" thickTop="1">
      <c r="A47" s="31" t="s">
        <v>97</v>
      </c>
      <c r="B47" s="34" t="s">
        <v>249</v>
      </c>
      <c r="C47" s="33" t="s">
        <v>95</v>
      </c>
      <c r="D47" s="43" t="s">
        <v>96</v>
      </c>
      <c r="E47" s="51"/>
      <c r="F47" s="44" t="s">
        <v>137</v>
      </c>
      <c r="R47" s="16">
        <v>2</v>
      </c>
      <c r="X47" s="16" t="s">
        <v>212</v>
      </c>
    </row>
    <row r="48" spans="6:24" ht="12.75" thickBot="1">
      <c r="F48" s="12"/>
      <c r="R48" s="16">
        <v>4</v>
      </c>
      <c r="X48" s="16" t="s">
        <v>213</v>
      </c>
    </row>
    <row r="49" spans="1:24" ht="90" customHeight="1" thickBot="1" thickTop="1">
      <c r="A49" s="31" t="s">
        <v>98</v>
      </c>
      <c r="B49" s="34" t="s">
        <v>250</v>
      </c>
      <c r="C49" s="33" t="s">
        <v>95</v>
      </c>
      <c r="D49" s="43" t="s">
        <v>96</v>
      </c>
      <c r="E49" s="51"/>
      <c r="F49" s="44" t="s">
        <v>138</v>
      </c>
      <c r="X49" s="16" t="s">
        <v>214</v>
      </c>
    </row>
    <row r="50" ht="19.5" customHeight="1">
      <c r="X50" s="16" t="s">
        <v>215</v>
      </c>
    </row>
    <row r="51" ht="12">
      <c r="X51" s="16" t="s">
        <v>216</v>
      </c>
    </row>
    <row r="52" ht="15" customHeight="1">
      <c r="X52" s="16" t="s">
        <v>217</v>
      </c>
    </row>
    <row r="53" ht="12">
      <c r="X53" s="16" t="s">
        <v>218</v>
      </c>
    </row>
    <row r="54" ht="12" customHeight="1">
      <c r="X54" s="16" t="s">
        <v>219</v>
      </c>
    </row>
    <row r="55" ht="12">
      <c r="X55" s="16" t="s">
        <v>220</v>
      </c>
    </row>
    <row r="56" ht="12">
      <c r="X56" s="16" t="s">
        <v>221</v>
      </c>
    </row>
    <row r="57" ht="12">
      <c r="X57" s="16" t="s">
        <v>222</v>
      </c>
    </row>
    <row r="58" ht="12">
      <c r="X58" s="16" t="s">
        <v>223</v>
      </c>
    </row>
    <row r="59" ht="12">
      <c r="X59" s="16" t="s">
        <v>224</v>
      </c>
    </row>
    <row r="60" ht="12" customHeight="1">
      <c r="X60" s="16" t="s">
        <v>225</v>
      </c>
    </row>
    <row r="61" spans="23:24" ht="12">
      <c r="W61" s="13"/>
      <c r="X61" s="16" t="s">
        <v>226</v>
      </c>
    </row>
    <row r="62" spans="23:24" ht="12">
      <c r="W62" s="13"/>
      <c r="X62" s="16" t="s">
        <v>227</v>
      </c>
    </row>
    <row r="63" spans="23:24" ht="12">
      <c r="W63" s="13"/>
      <c r="X63" s="16" t="s">
        <v>228</v>
      </c>
    </row>
    <row r="64" spans="23:24" ht="12">
      <c r="W64" s="13"/>
      <c r="X64" s="16" t="s">
        <v>229</v>
      </c>
    </row>
    <row r="65" spans="23:24" ht="12">
      <c r="W65" s="13"/>
      <c r="X65" s="16" t="s">
        <v>230</v>
      </c>
    </row>
    <row r="66" spans="23:24" ht="12">
      <c r="W66" s="13"/>
      <c r="X66" s="16" t="s">
        <v>231</v>
      </c>
    </row>
    <row r="67" spans="23:24" ht="12">
      <c r="W67" s="13"/>
      <c r="X67" s="16" t="s">
        <v>232</v>
      </c>
    </row>
    <row r="68" spans="23:24" ht="12">
      <c r="W68" s="13"/>
      <c r="X68" s="16" t="s">
        <v>233</v>
      </c>
    </row>
    <row r="69" spans="23:24" ht="12">
      <c r="W69" s="13"/>
      <c r="X69" s="16" t="s">
        <v>234</v>
      </c>
    </row>
    <row r="70" spans="23:24" ht="12">
      <c r="W70" s="13"/>
      <c r="X70" s="16" t="s">
        <v>235</v>
      </c>
    </row>
    <row r="71" spans="23:24" ht="12">
      <c r="W71" s="13"/>
      <c r="X71" s="16" t="s">
        <v>236</v>
      </c>
    </row>
    <row r="72" spans="23:24" ht="12">
      <c r="W72" s="13"/>
      <c r="X72" s="16" t="s">
        <v>237</v>
      </c>
    </row>
    <row r="73" spans="23:24" ht="12">
      <c r="W73" s="13"/>
      <c r="X73" s="16" t="s">
        <v>238</v>
      </c>
    </row>
    <row r="74" spans="23:24" ht="12">
      <c r="W74" s="13"/>
      <c r="X74" s="16" t="s">
        <v>239</v>
      </c>
    </row>
    <row r="75" spans="23:24" ht="12">
      <c r="W75" s="13"/>
      <c r="X75" s="16" t="s">
        <v>240</v>
      </c>
    </row>
    <row r="76" spans="23:24" ht="12" customHeight="1">
      <c r="W76" s="13"/>
      <c r="X76" s="16" t="s">
        <v>241</v>
      </c>
    </row>
    <row r="77" spans="23:24" ht="12">
      <c r="W77" s="13"/>
      <c r="X77" s="16" t="s">
        <v>242</v>
      </c>
    </row>
    <row r="78" spans="23:24" ht="12">
      <c r="W78" s="13"/>
      <c r="X78" s="16" t="s">
        <v>243</v>
      </c>
    </row>
    <row r="79" ht="12">
      <c r="W79" s="13"/>
    </row>
    <row r="80" ht="12" customHeight="1">
      <c r="W80" s="13"/>
    </row>
    <row r="81" ht="12">
      <c r="W81" s="13"/>
    </row>
    <row r="82" ht="12">
      <c r="W82" s="13"/>
    </row>
    <row r="83" ht="12">
      <c r="W83" s="13"/>
    </row>
    <row r="84" ht="12">
      <c r="W84" s="13"/>
    </row>
    <row r="85" ht="12">
      <c r="W85" s="13"/>
    </row>
    <row r="86" ht="12">
      <c r="W86" s="13"/>
    </row>
    <row r="87" ht="12">
      <c r="W87" s="13"/>
    </row>
    <row r="88" ht="12">
      <c r="W88" s="13"/>
    </row>
    <row r="89" ht="12">
      <c r="W89" s="13"/>
    </row>
    <row r="90" ht="12">
      <c r="W90" s="13"/>
    </row>
    <row r="91" ht="12">
      <c r="W91" s="13"/>
    </row>
    <row r="92" ht="12">
      <c r="W92" s="13"/>
    </row>
    <row r="93" ht="12">
      <c r="W93" s="13"/>
    </row>
    <row r="94" ht="12" customHeight="1">
      <c r="W94" s="13"/>
    </row>
    <row r="95" ht="12">
      <c r="W95" s="13"/>
    </row>
    <row r="96" ht="12">
      <c r="W96" s="13"/>
    </row>
    <row r="97" ht="12">
      <c r="W97" s="13"/>
    </row>
    <row r="98" ht="12">
      <c r="W98" s="13"/>
    </row>
    <row r="99" ht="12">
      <c r="W99" s="13"/>
    </row>
    <row r="100" ht="12">
      <c r="W100" s="13"/>
    </row>
    <row r="101" ht="12">
      <c r="W101" s="13"/>
    </row>
    <row r="102" ht="12">
      <c r="W102" s="13"/>
    </row>
    <row r="103" ht="12">
      <c r="W103" s="13"/>
    </row>
    <row r="110" ht="12" customHeight="1"/>
    <row r="112" ht="12" customHeight="1"/>
  </sheetData>
  <sheetProtection password="CC65" sheet="1" objects="1" scenarios="1" selectLockedCells="1"/>
  <mergeCells count="15">
    <mergeCell ref="A10:F10"/>
    <mergeCell ref="A12:F12"/>
    <mergeCell ref="A14:F14"/>
    <mergeCell ref="A38:F38"/>
    <mergeCell ref="A8:F8"/>
    <mergeCell ref="A3:E3"/>
    <mergeCell ref="A40:F40"/>
    <mergeCell ref="A44:F44"/>
    <mergeCell ref="A25:F25"/>
    <mergeCell ref="E26:F26"/>
    <mergeCell ref="A27:F27"/>
    <mergeCell ref="A29:F29"/>
    <mergeCell ref="A31:F31"/>
    <mergeCell ref="A33:F33"/>
    <mergeCell ref="A16:F16"/>
  </mergeCells>
  <dataValidations count="20">
    <dataValidation type="list" allowBlank="1" showInputMessage="1" showErrorMessage="1" sqref="E39">
      <formula1>INDIRECT(E37)</formula1>
    </dataValidation>
    <dataValidation allowBlank="1" showInputMessage="1" showErrorMessage="1" imeMode="off" sqref="E45"/>
    <dataValidation allowBlank="1" showInputMessage="1" showErrorMessage="1" imeMode="hiragana" sqref="E23 E21"/>
    <dataValidation type="list" allowBlank="1" showInputMessage="1" showErrorMessage="1" errorTitle="リストから選んでください" imeMode="off" sqref="E47">
      <formula1>$R$44:$R$45</formula1>
    </dataValidation>
    <dataValidation type="list" allowBlank="1" showInputMessage="1" showErrorMessage="1" errorTitle="リストから選んでください" imeMode="off" sqref="E49">
      <formula1>$R$46:$R$48</formula1>
    </dataValidation>
    <dataValidation errorStyle="warning" type="textLength" allowBlank="1" showInputMessage="1" showErrorMessage="1" error="その他の区分コードを60文字以内で入力してください" sqref="E41">
      <formula1>0</formula1>
      <formula2>60</formula2>
    </dataValidation>
    <dataValidation errorStyle="warning" type="textLength" allowBlank="1" showInputMessage="1" showErrorMessage="1" errorTitle="60文字以内の全角文字で入力ください" error="60文字以内の全角文字で入力ください" imeMode="hiragana" sqref="E9">
      <formula1>0</formula1>
      <formula2>60</formula2>
    </dataValidation>
    <dataValidation errorStyle="warning" type="textLength" allowBlank="1" showInputMessage="1" showErrorMessage="1" error="60文字以内の全角ひらがなで入力してください" imeMode="hiragana" sqref="E11">
      <formula1>0</formula1>
      <formula2>60</formula2>
    </dataValidation>
    <dataValidation errorStyle="warning" type="textLength" allowBlank="1" showInputMessage="1" showErrorMessage="1" error="役職名を8文字以内で入力してください" imeMode="hiragana" sqref="E15">
      <formula1>0</formula1>
      <formula2>8</formula2>
    </dataValidation>
    <dataValidation errorStyle="warning" type="textLength" allowBlank="1" showInputMessage="1" showErrorMessage="1" error="代表者名を35文字以内で入力してください" imeMode="hiragana" sqref="E17:E19">
      <formula1>0</formula1>
      <formula2>35</formula2>
    </dataValidation>
    <dataValidation errorStyle="warning" type="textLength" allowBlank="1" showInputMessage="1" showErrorMessage="1" error="受任者役職名を8文字以内で入力してください" imeMode="hiragana" sqref="E20">
      <formula1>0</formula1>
      <formula2>8</formula2>
    </dataValidation>
    <dataValidation errorStyle="warning" type="textLength" allowBlank="1" showInputMessage="1" showErrorMessage="1" error="受任者氏名を100文字以内で入力してください" imeMode="hiragana" sqref="E22">
      <formula1>0</formula1>
      <formula2>100</formula2>
    </dataValidation>
    <dataValidation errorStyle="warning" type="textLength" allowBlank="1" showInputMessage="1" showErrorMessage="1" error="郵便番号を8文字以内で入力してください" imeMode="off" sqref="E24">
      <formula1>0</formula1>
      <formula2>8</formula2>
    </dataValidation>
    <dataValidation errorStyle="warning" type="textLength" allowBlank="1" showInputMessage="1" showErrorMessage="1" error="住所を60文字以内で入力してください" imeMode="hiragana" sqref="E26:F26">
      <formula1>0</formula1>
      <formula2>60</formula2>
    </dataValidation>
    <dataValidation errorStyle="warning" type="textLength" allowBlank="1" showInputMessage="1" showErrorMessage="1" error="電話番号を半角数字25文字以内で入力してください" imeMode="off" sqref="E28">
      <formula1>0</formula1>
      <formula2>25</formula2>
    </dataValidation>
    <dataValidation errorStyle="warning" allowBlank="1" showInputMessage="1" showErrorMessage="1" error="FAX番号を25文字以内で入力してください" imeMode="off" sqref="E30"/>
    <dataValidation errorStyle="warning" type="textLength" allowBlank="1" showInputMessage="1" showErrorMessage="1" error="部署名を30文字以内で入力してください" imeMode="hiragana" sqref="E32">
      <formula1>0</formula1>
      <formula2>30</formula2>
    </dataValidation>
    <dataValidation errorStyle="warning" type="textLength" allowBlank="1" showInputMessage="1" showErrorMessage="1" error="連絡先メールアドレスを255文字以内で入力してください" imeMode="off" sqref="E34:E36">
      <formula1>0</formula1>
      <formula2>255</formula2>
    </dataValidation>
    <dataValidation errorStyle="warning" type="textLength" allowBlank="1" showInputMessage="1" showErrorMessage="1" error="基準日を11文字以内で入力してください" imeMode="hiragana" sqref="E43">
      <formula1>0</formula1>
      <formula2>11</formula2>
    </dataValidation>
    <dataValidation type="list" allowBlank="1" showInputMessage="1" showErrorMessage="1" sqref="E37">
      <formula1>調達区分</formula1>
    </dataValidation>
  </dataValidations>
  <printOptions/>
  <pageMargins left="0.7086614173228347" right="0.7086614173228347" top="0.7480314960629921" bottom="0.5118110236220472" header="0.31496062992125984" footer="0.31496062992125984"/>
  <pageSetup horizontalDpi="600" verticalDpi="600" orientation="landscape" paperSize="9" r:id="rId3"/>
  <headerFooter>
    <oddHeader>&amp;R&amp;14（様式1）</oddHeader>
    <oddFooter>&amp;C&amp;P/&amp;N</oddFooter>
  </headerFooter>
  <rowBreaks count="2" manualBreakCount="2">
    <brk id="18" max="5" man="1"/>
    <brk id="35" max="5" man="1"/>
  </rowBreaks>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U68"/>
  <sheetViews>
    <sheetView zoomScalePageLayoutView="0" workbookViewId="0" topLeftCell="A1">
      <pane xSplit="1" topLeftCell="B1" activePane="topRight" state="frozen"/>
      <selection pane="topLeft" activeCell="A1" sqref="A1"/>
      <selection pane="topRight" activeCell="B23" sqref="B23"/>
    </sheetView>
  </sheetViews>
  <sheetFormatPr defaultColWidth="9.140625" defaultRowHeight="15"/>
  <cols>
    <col min="1" max="1" width="11.140625" style="56" bestFit="1" customWidth="1"/>
    <col min="2" max="2" width="17.28125" style="71" bestFit="1" customWidth="1"/>
    <col min="3" max="3" width="14.140625" style="56" bestFit="1" customWidth="1"/>
    <col min="4" max="4" width="10.8515625" style="56" bestFit="1" customWidth="1"/>
    <col min="5" max="5" width="9.421875" style="56" bestFit="1" customWidth="1"/>
    <col min="6" max="6" width="21.8515625" style="56" customWidth="1"/>
    <col min="7" max="7" width="16.421875" style="56" customWidth="1"/>
    <col min="8" max="8" width="19.140625" style="56" customWidth="1"/>
    <col min="9" max="10" width="21.421875" style="56" customWidth="1"/>
    <col min="11" max="11" width="15.00390625" style="75" bestFit="1" customWidth="1"/>
    <col min="12" max="12" width="16.421875" style="75" bestFit="1" customWidth="1"/>
    <col min="13" max="13" width="14.8515625" style="71" bestFit="1" customWidth="1"/>
    <col min="14" max="14" width="14.8515625" style="56" customWidth="1"/>
    <col min="15" max="15" width="18.8515625" style="56" customWidth="1"/>
    <col min="16" max="16" width="16.421875" style="56" customWidth="1"/>
    <col min="17" max="17" width="16.421875" style="56" bestFit="1" customWidth="1"/>
    <col min="18" max="18" width="16.8515625" style="71" bestFit="1" customWidth="1"/>
    <col min="19" max="19" width="9.00390625" style="56" customWidth="1"/>
    <col min="20" max="20" width="11.00390625" style="71" bestFit="1" customWidth="1"/>
    <col min="21" max="21" width="18.00390625" style="71" bestFit="1" customWidth="1"/>
    <col min="22" max="16384" width="9.00390625" style="56" customWidth="1"/>
  </cols>
  <sheetData>
    <row r="1" spans="1:20" s="67" customFormat="1" ht="13.5">
      <c r="A1" s="67" t="s">
        <v>260</v>
      </c>
      <c r="B1" s="68" t="s">
        <v>61</v>
      </c>
      <c r="C1" s="67" t="s">
        <v>62</v>
      </c>
      <c r="D1" s="67" t="s">
        <v>63</v>
      </c>
      <c r="E1" s="67" t="s">
        <v>64</v>
      </c>
      <c r="F1" s="67" t="s">
        <v>65</v>
      </c>
      <c r="G1" s="67" t="s">
        <v>66</v>
      </c>
      <c r="H1" s="67" t="s">
        <v>91</v>
      </c>
      <c r="I1" s="67" t="s">
        <v>92</v>
      </c>
      <c r="J1" s="69" t="s">
        <v>67</v>
      </c>
      <c r="K1" s="69" t="s">
        <v>68</v>
      </c>
      <c r="L1" s="68" t="s">
        <v>134</v>
      </c>
      <c r="R1" s="68" t="s">
        <v>262</v>
      </c>
      <c r="S1" s="68" t="s">
        <v>263</v>
      </c>
      <c r="T1" s="70" t="s">
        <v>264</v>
      </c>
    </row>
    <row r="2" spans="1:21" s="71" customFormat="1" ht="13.5">
      <c r="A2" s="71" t="s">
        <v>267</v>
      </c>
      <c r="B2" s="71">
        <f>IF('申請書'!E9="","",'申請書'!E9)</f>
      </c>
      <c r="C2" s="71">
        <f>IF('申請書'!E11="","",'申請書'!E11)</f>
      </c>
      <c r="D2" s="71">
        <f>IF('申請書'!E13="","",'申請書'!E13)</f>
      </c>
      <c r="E2" s="79">
        <f>IF('申請書'!E24="","",'申請書'!E24)</f>
      </c>
      <c r="F2" s="71">
        <f>IF('申請書'!E26="","",'申請書'!E26)</f>
      </c>
      <c r="G2" s="71">
        <f>IF('申請書'!E17="","",'申請書'!E17)</f>
      </c>
      <c r="H2" s="71">
        <f>IF('申請書'!E15="","",'申請書'!E15)</f>
      </c>
      <c r="I2" s="71">
        <f>IF('申請書'!E22="","",'申請書'!E22)</f>
      </c>
      <c r="J2" s="77">
        <f>IF('申請書'!E28="","",'申請書'!E28)</f>
      </c>
      <c r="K2" s="77">
        <f>IF('申請書'!E30="","",'申請書'!E30)</f>
      </c>
      <c r="L2" s="71">
        <f>IF('申請書'!E32="","",'申請書'!E32)</f>
      </c>
      <c r="R2" s="71">
        <f>IF('申請書'!E37="","",'申請書'!E37)</f>
      </c>
      <c r="S2" s="71">
        <v>99</v>
      </c>
      <c r="T2" s="71">
        <f>IF('申請書'!E39="","",LEFT('申請書'!E39,4))</f>
      </c>
      <c r="U2" s="59"/>
    </row>
    <row r="3" spans="5:21" s="71" customFormat="1" ht="13.5">
      <c r="E3" s="79"/>
      <c r="J3" s="77"/>
      <c r="K3" s="77"/>
      <c r="U3" s="59"/>
    </row>
    <row r="4" spans="5:10" ht="3.75" customHeight="1">
      <c r="E4" s="79"/>
      <c r="I4" s="77"/>
      <c r="J4" s="77"/>
    </row>
    <row r="5" spans="5:10" ht="3.75" customHeight="1">
      <c r="E5" s="79"/>
      <c r="I5" s="77"/>
      <c r="J5" s="77"/>
    </row>
    <row r="6" spans="5:10" ht="3.75" customHeight="1">
      <c r="E6" s="79"/>
      <c r="I6" s="77"/>
      <c r="J6" s="77"/>
    </row>
    <row r="7" ht="3.75" customHeight="1"/>
    <row r="8" spans="1:20" s="67" customFormat="1" ht="13.5">
      <c r="A8" s="67" t="s">
        <v>260</v>
      </c>
      <c r="B8" s="68" t="s">
        <v>61</v>
      </c>
      <c r="C8" s="67" t="s">
        <v>62</v>
      </c>
      <c r="D8" s="67" t="s">
        <v>63</v>
      </c>
      <c r="E8" s="67" t="s">
        <v>64</v>
      </c>
      <c r="F8" s="67" t="s">
        <v>65</v>
      </c>
      <c r="G8" s="67" t="s">
        <v>66</v>
      </c>
      <c r="H8" s="67" t="s">
        <v>91</v>
      </c>
      <c r="I8" s="67" t="s">
        <v>92</v>
      </c>
      <c r="J8" s="69" t="s">
        <v>67</v>
      </c>
      <c r="K8" s="69" t="s">
        <v>68</v>
      </c>
      <c r="L8" s="68" t="s">
        <v>134</v>
      </c>
      <c r="M8" s="67" t="s">
        <v>135</v>
      </c>
      <c r="N8" s="67" t="s">
        <v>93</v>
      </c>
      <c r="O8" s="67" t="s">
        <v>69</v>
      </c>
      <c r="P8" s="67" t="s">
        <v>140</v>
      </c>
      <c r="Q8" s="67" t="s">
        <v>259</v>
      </c>
      <c r="R8" s="68" t="s">
        <v>70</v>
      </c>
      <c r="S8" s="68" t="s">
        <v>71</v>
      </c>
      <c r="T8" s="70" t="s">
        <v>141</v>
      </c>
    </row>
    <row r="9" spans="1:21" s="71" customFormat="1" ht="13.5">
      <c r="A9" s="71" t="s">
        <v>266</v>
      </c>
      <c r="B9" s="71">
        <f>IF('申請書'!E9="","",'申請書'!E9)</f>
      </c>
      <c r="C9" s="71">
        <f>IF('申請書'!E11="","",'申請書'!E11)</f>
      </c>
      <c r="D9" s="71">
        <f>IF('申請書'!E13="","",'申請書'!E13)</f>
      </c>
      <c r="E9" s="79">
        <f>IF('申請書'!E24="","",'申請書'!E24)</f>
      </c>
      <c r="F9" s="71">
        <f>IF('申請書'!E26="","",'申請書'!E26)</f>
      </c>
      <c r="G9" s="71">
        <f>IF('申請書'!E17="","",'申請書'!E17)</f>
      </c>
      <c r="H9" s="71">
        <f>IF('申請書'!E15="","",'申請書'!E15)</f>
      </c>
      <c r="I9" s="71">
        <f>IF('申請書'!E22="","",'申請書'!E22)</f>
      </c>
      <c r="J9" s="77">
        <f>IF('申請書'!E28="","",'申請書'!E28)</f>
      </c>
      <c r="K9" s="77">
        <f>IF('申請書'!E30="","",'申請書'!E30)</f>
      </c>
      <c r="L9" s="71">
        <f>IF('申請書'!E32="","",'申請書'!E32)</f>
      </c>
      <c r="O9" s="71" t="str">
        <f>IF('申請書'!E37="工事","00","01")</f>
        <v>01</v>
      </c>
      <c r="P9" s="71">
        <f>IF(O9="01",J16,CONCATENATE(J29,K29))</f>
        <v>0</v>
      </c>
      <c r="Q9" s="71">
        <f>IF(G31="","",G31)</f>
      </c>
      <c r="R9" s="95">
        <f>IF('申請書'!E45="","",'申請書'!E45)</f>
      </c>
      <c r="S9" s="71">
        <f>IF('申請書'!E47=8,8,0)+IF('申請書'!E49="希望しない",0,'申請書'!E49)</f>
        <v>0</v>
      </c>
      <c r="U9" s="59"/>
    </row>
    <row r="10" spans="5:21" s="71" customFormat="1" ht="14.25" customHeight="1">
      <c r="E10" s="79"/>
      <c r="J10" s="77"/>
      <c r="K10" s="77"/>
      <c r="O10" s="59"/>
      <c r="R10" s="95"/>
      <c r="U10" s="59"/>
    </row>
    <row r="11" spans="5:21" s="71" customFormat="1" ht="3" customHeight="1">
      <c r="E11" s="79"/>
      <c r="J11" s="77"/>
      <c r="K11" s="77"/>
      <c r="R11" s="95"/>
      <c r="U11" s="59"/>
    </row>
    <row r="12" spans="5:21" s="71" customFormat="1" ht="3" customHeight="1">
      <c r="E12" s="79"/>
      <c r="J12" s="77"/>
      <c r="K12" s="77"/>
      <c r="R12" s="95"/>
      <c r="U12" s="59"/>
    </row>
    <row r="13" spans="5:21" s="71" customFormat="1" ht="3" customHeight="1">
      <c r="E13" s="79"/>
      <c r="J13" s="77"/>
      <c r="K13" s="77"/>
      <c r="R13" s="95"/>
      <c r="U13" s="59"/>
    </row>
    <row r="14" spans="5:21" s="71" customFormat="1" ht="3" customHeight="1">
      <c r="E14" s="79"/>
      <c r="J14" s="77"/>
      <c r="K14" s="77"/>
      <c r="R14" s="95"/>
      <c r="U14" s="59"/>
    </row>
    <row r="15" spans="1:21" s="67" customFormat="1" ht="13.5">
      <c r="A15" s="67" t="s">
        <v>261</v>
      </c>
      <c r="B15" s="68" t="s">
        <v>61</v>
      </c>
      <c r="C15" s="67" t="s">
        <v>64</v>
      </c>
      <c r="D15" s="67" t="s">
        <v>65</v>
      </c>
      <c r="E15" s="67" t="s">
        <v>287</v>
      </c>
      <c r="F15" s="67" t="s">
        <v>286</v>
      </c>
      <c r="G15" s="69" t="s">
        <v>67</v>
      </c>
      <c r="H15" s="69" t="s">
        <v>68</v>
      </c>
      <c r="I15" s="61" t="s">
        <v>69</v>
      </c>
      <c r="J15" s="62" t="s">
        <v>285</v>
      </c>
      <c r="K15" s="62" t="s">
        <v>284</v>
      </c>
      <c r="P15" s="73"/>
      <c r="R15" s="68"/>
      <c r="T15" s="68"/>
      <c r="U15" s="70"/>
    </row>
    <row r="16" spans="1:21" s="71" customFormat="1" ht="13.5">
      <c r="A16" s="71" t="s">
        <v>267</v>
      </c>
      <c r="B16" s="59">
        <f>'申請書'!E9</f>
        <v>0</v>
      </c>
      <c r="C16" s="79">
        <f>'申請書'!E24</f>
        <v>0</v>
      </c>
      <c r="D16" s="71">
        <f>'申請書'!E26</f>
        <v>0</v>
      </c>
      <c r="E16" s="71">
        <f>CONCATENATE('申請書'!E15,'申請書'!E17)</f>
      </c>
      <c r="F16" s="71">
        <f>CONCATENATE('申請書'!E20,'申請書'!E22)</f>
      </c>
      <c r="G16" s="75">
        <f>'申請書'!E28</f>
        <v>0</v>
      </c>
      <c r="H16" s="75">
        <f>'申請書'!E30</f>
        <v>0</v>
      </c>
      <c r="I16" s="76">
        <f>'申請書'!E37</f>
        <v>0</v>
      </c>
      <c r="J16" s="76">
        <f>'申請書'!E39</f>
        <v>0</v>
      </c>
      <c r="K16" s="74">
        <f>IF('申請書'!E41="","","○")</f>
      </c>
      <c r="R16" s="72"/>
      <c r="U16" s="59"/>
    </row>
    <row r="17" spans="2:21" s="71" customFormat="1" ht="13.5">
      <c r="B17" s="59"/>
      <c r="C17" s="79"/>
      <c r="G17" s="75"/>
      <c r="H17" s="75"/>
      <c r="I17" s="76"/>
      <c r="J17" s="76"/>
      <c r="K17" s="74"/>
      <c r="R17" s="72"/>
      <c r="U17" s="59"/>
    </row>
    <row r="18" spans="2:21" s="71" customFormat="1" ht="5.25" customHeight="1">
      <c r="B18" s="59"/>
      <c r="C18" s="79"/>
      <c r="G18" s="75"/>
      <c r="H18" s="75"/>
      <c r="I18" s="76"/>
      <c r="J18" s="76"/>
      <c r="K18" s="74"/>
      <c r="R18" s="72"/>
      <c r="U18" s="59"/>
    </row>
    <row r="19" spans="2:21" s="71" customFormat="1" ht="4.5" customHeight="1">
      <c r="B19" s="59"/>
      <c r="C19" s="79"/>
      <c r="G19" s="75"/>
      <c r="H19" s="75"/>
      <c r="I19" s="76"/>
      <c r="J19" s="76"/>
      <c r="K19" s="74"/>
      <c r="R19" s="72"/>
      <c r="U19" s="59"/>
    </row>
    <row r="20" spans="5:13" ht="4.5" customHeight="1">
      <c r="E20" s="79"/>
      <c r="I20" s="75"/>
      <c r="J20" s="75"/>
      <c r="M20" s="74"/>
    </row>
    <row r="21" ht="4.5" customHeight="1"/>
    <row r="22" spans="1:20" s="67" customFormat="1" ht="13.5">
      <c r="A22" s="67" t="s">
        <v>261</v>
      </c>
      <c r="B22" s="68" t="s">
        <v>61</v>
      </c>
      <c r="C22" s="67" t="s">
        <v>64</v>
      </c>
      <c r="D22" s="67" t="s">
        <v>65</v>
      </c>
      <c r="E22" s="67" t="s">
        <v>287</v>
      </c>
      <c r="F22" s="67" t="s">
        <v>286</v>
      </c>
      <c r="G22" s="69" t="s">
        <v>67</v>
      </c>
      <c r="H22" s="69" t="s">
        <v>68</v>
      </c>
      <c r="I22" s="63" t="s">
        <v>69</v>
      </c>
      <c r="J22" s="63" t="s">
        <v>285</v>
      </c>
      <c r="K22" s="63" t="s">
        <v>265</v>
      </c>
      <c r="L22" s="62" t="s">
        <v>284</v>
      </c>
      <c r="Q22" s="65"/>
      <c r="R22" s="66"/>
      <c r="S22" s="60"/>
      <c r="T22" s="64"/>
    </row>
    <row r="23" spans="1:12" ht="13.5">
      <c r="A23" s="56" t="s">
        <v>266</v>
      </c>
      <c r="B23" s="59">
        <f>'申請書'!E9</f>
        <v>0</v>
      </c>
      <c r="C23" s="79">
        <f>'申請書'!E24</f>
        <v>0</v>
      </c>
      <c r="D23" s="71">
        <f>'申請書'!E26</f>
        <v>0</v>
      </c>
      <c r="E23" s="56">
        <f>CONCATENATE('申請書'!E15,'申請書'!E17)</f>
      </c>
      <c r="F23" s="56">
        <f>CONCATENATE('申請書'!E20,'申請書'!E22)</f>
      </c>
      <c r="G23" s="75">
        <f>'申請書'!E28</f>
        <v>0</v>
      </c>
      <c r="H23" s="75">
        <f>'申請書'!E30</f>
        <v>0</v>
      </c>
      <c r="I23" s="76">
        <f>'申請書'!E37</f>
        <v>0</v>
      </c>
      <c r="J23" s="76">
        <f>'申請書'!E39</f>
        <v>0</v>
      </c>
      <c r="K23" s="56">
        <f>IF(G30="","",G30)</f>
      </c>
      <c r="L23" s="58">
        <f>IF('申請書'!E41="","","○")</f>
      </c>
    </row>
    <row r="24" spans="5:14" ht="13.5">
      <c r="E24" s="79"/>
      <c r="G24" s="75"/>
      <c r="H24" s="75"/>
      <c r="I24" s="75"/>
      <c r="J24" s="75"/>
      <c r="L24" s="104"/>
      <c r="N24" s="58"/>
    </row>
    <row r="25" ht="6.75" customHeight="1"/>
    <row r="26" ht="6.75" customHeight="1"/>
    <row r="27" ht="6.75" customHeight="1"/>
    <row r="28" spans="6:10" ht="13.5">
      <c r="F28" s="93" t="s">
        <v>305</v>
      </c>
      <c r="G28" s="103">
        <f>MID('申請書'!E39,4,100)</f>
      </c>
      <c r="J28" s="59"/>
    </row>
    <row r="29" spans="6:16" ht="13.5">
      <c r="F29" s="93" t="s">
        <v>304</v>
      </c>
      <c r="G29" s="99">
        <f>'申請書'!E45</f>
        <v>0</v>
      </c>
      <c r="J29" s="56">
        <f>IF(O9="01","","0000")</f>
      </c>
      <c r="K29" s="75">
        <f>LEFT('申請書'!E39,3)</f>
      </c>
      <c r="P29" s="71"/>
    </row>
    <row r="30" spans="6:16" ht="13.5">
      <c r="F30" s="93" t="s">
        <v>312</v>
      </c>
      <c r="G30" s="93"/>
      <c r="H30" s="114" t="s">
        <v>316</v>
      </c>
      <c r="P30" s="71"/>
    </row>
    <row r="31" spans="6:16" ht="13.5">
      <c r="F31" s="93" t="s">
        <v>313</v>
      </c>
      <c r="G31" s="93"/>
      <c r="H31" s="114"/>
      <c r="P31" s="71">
        <f>LEFT('申請書'!E39,3)</f>
      </c>
    </row>
    <row r="32" ht="13.5">
      <c r="P32" s="71"/>
    </row>
    <row r="33" spans="2:16" ht="25.5" customHeight="1">
      <c r="B33" s="112" t="s">
        <v>347</v>
      </c>
      <c r="C33" s="112"/>
      <c r="D33" s="113" t="s">
        <v>348</v>
      </c>
      <c r="E33" s="113"/>
      <c r="F33" s="113" t="s">
        <v>349</v>
      </c>
      <c r="G33" s="113"/>
      <c r="H33" s="113" t="s">
        <v>350</v>
      </c>
      <c r="I33" s="113"/>
      <c r="P33" s="71"/>
    </row>
    <row r="34" spans="2:16" ht="13.5">
      <c r="B34" s="91" t="s">
        <v>306</v>
      </c>
      <c r="C34" s="80" t="s">
        <v>299</v>
      </c>
      <c r="D34" s="80" t="s">
        <v>311</v>
      </c>
      <c r="E34" s="80" t="s">
        <v>271</v>
      </c>
      <c r="F34" s="80" t="s">
        <v>293</v>
      </c>
      <c r="G34" s="80" t="s">
        <v>273</v>
      </c>
      <c r="H34" s="80" t="s">
        <v>288</v>
      </c>
      <c r="I34" s="80" t="s">
        <v>273</v>
      </c>
      <c r="P34" s="71"/>
    </row>
    <row r="35" spans="2:9" ht="13.5">
      <c r="B35" s="80" t="s">
        <v>307</v>
      </c>
      <c r="C35" s="80" t="s">
        <v>300</v>
      </c>
      <c r="D35" s="80" t="s">
        <v>289</v>
      </c>
      <c r="E35" s="80" t="s">
        <v>273</v>
      </c>
      <c r="F35" s="80" t="s">
        <v>294</v>
      </c>
      <c r="G35" s="80" t="s">
        <v>275</v>
      </c>
      <c r="H35" s="80" t="s">
        <v>297</v>
      </c>
      <c r="I35" s="80" t="s">
        <v>275</v>
      </c>
    </row>
    <row r="36" spans="2:9" ht="13.5">
      <c r="B36" s="80" t="s">
        <v>308</v>
      </c>
      <c r="C36" s="80" t="s">
        <v>301</v>
      </c>
      <c r="D36" s="80" t="s">
        <v>290</v>
      </c>
      <c r="E36" s="80" t="s">
        <v>275</v>
      </c>
      <c r="F36" s="80" t="s">
        <v>295</v>
      </c>
      <c r="G36" s="80" t="s">
        <v>277</v>
      </c>
      <c r="H36" s="80" t="s">
        <v>298</v>
      </c>
      <c r="I36" s="80" t="s">
        <v>277</v>
      </c>
    </row>
    <row r="37" spans="2:9" ht="13.5">
      <c r="B37" s="80" t="s">
        <v>309</v>
      </c>
      <c r="C37" s="80" t="s">
        <v>302</v>
      </c>
      <c r="D37" s="80" t="s">
        <v>291</v>
      </c>
      <c r="E37" s="80" t="s">
        <v>277</v>
      </c>
      <c r="F37" s="80" t="s">
        <v>296</v>
      </c>
      <c r="G37" s="80" t="s">
        <v>279</v>
      </c>
      <c r="H37" s="100"/>
      <c r="I37" s="100"/>
    </row>
    <row r="38" spans="2:9" ht="13.5">
      <c r="B38" s="80" t="s">
        <v>310</v>
      </c>
      <c r="C38" s="80" t="s">
        <v>303</v>
      </c>
      <c r="D38" s="80" t="s">
        <v>292</v>
      </c>
      <c r="E38" s="80" t="s">
        <v>279</v>
      </c>
      <c r="F38" s="100"/>
      <c r="G38" s="102"/>
      <c r="H38" s="100"/>
      <c r="I38" s="101"/>
    </row>
    <row r="39" ht="13.5" customHeight="1"/>
    <row r="42" spans="2:3" ht="13.5">
      <c r="B42" s="82" t="s">
        <v>269</v>
      </c>
      <c r="C42" s="82" t="s">
        <v>268</v>
      </c>
    </row>
    <row r="43" spans="2:3" ht="13.5">
      <c r="B43" s="83" t="s">
        <v>271</v>
      </c>
      <c r="C43" s="83" t="s">
        <v>270</v>
      </c>
    </row>
    <row r="44" spans="2:3" ht="13.5">
      <c r="B44" s="84" t="s">
        <v>273</v>
      </c>
      <c r="C44" s="84" t="s">
        <v>272</v>
      </c>
    </row>
    <row r="45" spans="2:3" ht="13.5">
      <c r="B45" s="84" t="s">
        <v>275</v>
      </c>
      <c r="C45" s="84" t="s">
        <v>274</v>
      </c>
    </row>
    <row r="46" spans="2:3" ht="13.5">
      <c r="B46" s="84" t="s">
        <v>277</v>
      </c>
      <c r="C46" s="84" t="s">
        <v>276</v>
      </c>
    </row>
    <row r="47" spans="2:3" ht="13.5">
      <c r="B47" s="84" t="s">
        <v>279</v>
      </c>
      <c r="C47" s="84" t="s">
        <v>278</v>
      </c>
    </row>
    <row r="48" spans="2:3" ht="13.5">
      <c r="B48" s="84" t="s">
        <v>281</v>
      </c>
      <c r="C48" s="84" t="s">
        <v>280</v>
      </c>
    </row>
    <row r="49" spans="2:10" ht="13.5">
      <c r="B49" s="85" t="s">
        <v>283</v>
      </c>
      <c r="C49" s="86" t="s">
        <v>282</v>
      </c>
      <c r="J49" s="90"/>
    </row>
    <row r="50" ht="13.5">
      <c r="J50" s="90"/>
    </row>
    <row r="51" ht="13.5">
      <c r="J51" s="87"/>
    </row>
    <row r="52" spans="4:10" ht="13.5">
      <c r="D52" s="90"/>
      <c r="I52" s="88"/>
      <c r="J52" s="89"/>
    </row>
    <row r="53" spans="9:10" ht="13.5">
      <c r="I53" s="88"/>
      <c r="J53" s="89"/>
    </row>
    <row r="54" spans="9:10" ht="13.5">
      <c r="I54" s="88"/>
      <c r="J54" s="90"/>
    </row>
    <row r="55" spans="9:10" ht="13.5">
      <c r="I55" s="88"/>
      <c r="J55" s="90"/>
    </row>
    <row r="56" spans="9:10" ht="13.5">
      <c r="I56" s="88"/>
      <c r="J56" s="90"/>
    </row>
    <row r="57" spans="9:10" ht="13.5">
      <c r="I57" s="88"/>
      <c r="J57" s="88"/>
    </row>
    <row r="58" spans="9:10" ht="13.5">
      <c r="I58" s="88"/>
      <c r="J58" s="88"/>
    </row>
    <row r="59" spans="9:10" ht="13.5">
      <c r="I59" s="88"/>
      <c r="J59" s="90"/>
    </row>
    <row r="60" spans="9:10" ht="13.5">
      <c r="I60" s="88"/>
      <c r="J60" s="90"/>
    </row>
    <row r="61" spans="9:10" ht="13.5">
      <c r="I61" s="88"/>
      <c r="J61" s="90"/>
    </row>
    <row r="62" spans="9:10" ht="13.5">
      <c r="I62" s="88"/>
      <c r="J62" s="88"/>
    </row>
    <row r="63" spans="7:10" ht="13.5">
      <c r="G63" s="90"/>
      <c r="I63" s="88"/>
      <c r="J63" s="88"/>
    </row>
    <row r="64" spans="9:10" ht="13.5">
      <c r="I64" s="88"/>
      <c r="J64" s="90"/>
    </row>
    <row r="65" spans="6:10" ht="13.5">
      <c r="F65" s="88"/>
      <c r="G65" s="92"/>
      <c r="H65" s="81"/>
      <c r="I65" s="88"/>
      <c r="J65" s="90"/>
    </row>
    <row r="66" spans="6:10" ht="13.5">
      <c r="F66" s="88"/>
      <c r="G66" s="92"/>
      <c r="H66" s="81"/>
      <c r="I66" s="88"/>
      <c r="J66" s="88"/>
    </row>
    <row r="67" spans="6:10" ht="13.5">
      <c r="F67" s="88"/>
      <c r="G67" s="92"/>
      <c r="H67" s="81"/>
      <c r="I67" s="88"/>
      <c r="J67" s="88"/>
    </row>
    <row r="68" spans="6:10" ht="13.5">
      <c r="F68" s="88"/>
      <c r="G68" s="92"/>
      <c r="H68" s="81"/>
      <c r="I68" s="88"/>
      <c r="J68" s="90"/>
    </row>
  </sheetData>
  <sheetProtection/>
  <mergeCells count="5">
    <mergeCell ref="B33:C33"/>
    <mergeCell ref="D33:E33"/>
    <mergeCell ref="F33:G33"/>
    <mergeCell ref="H33:I33"/>
    <mergeCell ref="H30:H31"/>
  </mergeCells>
  <dataValidations count="4">
    <dataValidation allowBlank="1" showInputMessage="1" showErrorMessage="1" imeMode="hiragana" sqref="L22 K15"/>
    <dataValidation allowBlank="1" showInputMessage="1" showErrorMessage="1" imeMode="off" sqref="K22"/>
    <dataValidation type="list" allowBlank="1" showInputMessage="1" showErrorMessage="1" sqref="G31">
      <formula1>$C$43:$C$49</formula1>
    </dataValidation>
    <dataValidation type="list" allowBlank="1" showInputMessage="1" showErrorMessage="1" sqref="G30">
      <formula1>$B$43:$B$49</formula1>
    </dataValidation>
  </dataValidations>
  <printOptions/>
  <pageMargins left="0.7" right="0.7" top="0.75" bottom="0.75" header="0.3" footer="0.3"/>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3"/>
  <dimension ref="A1:F16"/>
  <sheetViews>
    <sheetView view="pageBreakPreview" zoomScaleSheetLayoutView="100" zoomScalePageLayoutView="0" workbookViewId="0" topLeftCell="A7">
      <selection activeCell="D8" sqref="D8"/>
    </sheetView>
  </sheetViews>
  <sheetFormatPr defaultColWidth="9.140625" defaultRowHeight="15"/>
  <cols>
    <col min="1" max="1" width="5.00390625" style="2" bestFit="1" customWidth="1"/>
    <col min="2" max="2" width="16.7109375" style="1" bestFit="1" customWidth="1"/>
    <col min="3" max="3" width="15.57421875" style="2" bestFit="1" customWidth="1"/>
    <col min="4" max="4" width="7.421875" style="2" bestFit="1" customWidth="1"/>
    <col min="5" max="5" width="24.7109375" style="1" bestFit="1" customWidth="1"/>
    <col min="6" max="6" width="60.57421875" style="1" customWidth="1"/>
    <col min="7" max="16384" width="9.00390625" style="1" customWidth="1"/>
  </cols>
  <sheetData>
    <row r="1" spans="1:6" ht="17.25">
      <c r="A1" s="8" t="s">
        <v>57</v>
      </c>
      <c r="B1" s="9"/>
      <c r="C1" s="10"/>
      <c r="D1" s="10"/>
      <c r="E1" s="9"/>
      <c r="F1" s="9"/>
    </row>
    <row r="2" spans="1:6" ht="14.25">
      <c r="A2" s="10"/>
      <c r="B2" s="11" t="s">
        <v>59</v>
      </c>
      <c r="C2" s="10"/>
      <c r="D2" s="10"/>
      <c r="E2" s="9"/>
      <c r="F2" s="9"/>
    </row>
    <row r="3" spans="1:6" ht="14.25">
      <c r="A3" s="10"/>
      <c r="B3" s="11" t="s">
        <v>60</v>
      </c>
      <c r="C3" s="10"/>
      <c r="D3" s="10"/>
      <c r="E3" s="9"/>
      <c r="F3" s="9"/>
    </row>
    <row r="4" spans="1:6" ht="12.75">
      <c r="A4" s="10"/>
      <c r="B4" s="9"/>
      <c r="C4" s="10"/>
      <c r="D4" s="10"/>
      <c r="E4" s="9"/>
      <c r="F4" s="9"/>
    </row>
    <row r="5" spans="1:6" s="2" customFormat="1" ht="12.75">
      <c r="A5" s="3" t="s">
        <v>0</v>
      </c>
      <c r="B5" s="3" t="s">
        <v>16</v>
      </c>
      <c r="C5" s="3" t="s">
        <v>17</v>
      </c>
      <c r="D5" s="3" t="s">
        <v>18</v>
      </c>
      <c r="E5" s="3" t="s">
        <v>19</v>
      </c>
      <c r="F5" s="3" t="s">
        <v>20</v>
      </c>
    </row>
    <row r="6" spans="1:6" ht="84" customHeight="1">
      <c r="A6" s="4" t="s">
        <v>1</v>
      </c>
      <c r="B6" s="5" t="s">
        <v>21</v>
      </c>
      <c r="C6" s="4" t="s">
        <v>22</v>
      </c>
      <c r="D6" s="4" t="s">
        <v>23</v>
      </c>
      <c r="E6" s="5" t="s">
        <v>24</v>
      </c>
      <c r="F6" s="6" t="s">
        <v>25</v>
      </c>
    </row>
    <row r="7" spans="1:6" ht="59.25" customHeight="1">
      <c r="A7" s="4" t="s">
        <v>2</v>
      </c>
      <c r="B7" s="5" t="s">
        <v>26</v>
      </c>
      <c r="C7" s="4" t="s">
        <v>27</v>
      </c>
      <c r="D7" s="4" t="s">
        <v>23</v>
      </c>
      <c r="E7" s="5" t="s">
        <v>28</v>
      </c>
      <c r="F7" s="6" t="s">
        <v>29</v>
      </c>
    </row>
    <row r="8" spans="1:6" ht="83.25" customHeight="1">
      <c r="A8" s="4" t="s">
        <v>3</v>
      </c>
      <c r="B8" s="5" t="s">
        <v>30</v>
      </c>
      <c r="C8" s="4" t="s">
        <v>31</v>
      </c>
      <c r="D8" s="4" t="s">
        <v>11</v>
      </c>
      <c r="E8" s="5" t="s">
        <v>12</v>
      </c>
      <c r="F8" s="6" t="s">
        <v>32</v>
      </c>
    </row>
    <row r="9" spans="1:6" ht="12.75">
      <c r="A9" s="4" t="s">
        <v>4</v>
      </c>
      <c r="B9" s="5" t="s">
        <v>33</v>
      </c>
      <c r="C9" s="4" t="s">
        <v>34</v>
      </c>
      <c r="D9" s="4" t="s">
        <v>23</v>
      </c>
      <c r="E9" s="5" t="s">
        <v>35</v>
      </c>
      <c r="F9" s="6"/>
    </row>
    <row r="10" spans="1:6" ht="12.75">
      <c r="A10" s="4" t="s">
        <v>5</v>
      </c>
      <c r="B10" s="5" t="s">
        <v>36</v>
      </c>
      <c r="C10" s="4" t="s">
        <v>22</v>
      </c>
      <c r="D10" s="4" t="s">
        <v>37</v>
      </c>
      <c r="E10" s="5" t="s">
        <v>51</v>
      </c>
      <c r="F10" s="6"/>
    </row>
    <row r="11" spans="1:6" ht="12.75">
      <c r="A11" s="4" t="s">
        <v>6</v>
      </c>
      <c r="B11" s="5" t="s">
        <v>38</v>
      </c>
      <c r="C11" s="4" t="s">
        <v>22</v>
      </c>
      <c r="D11" s="4" t="s">
        <v>39</v>
      </c>
      <c r="E11" s="5" t="s">
        <v>52</v>
      </c>
      <c r="F11" s="6"/>
    </row>
    <row r="12" spans="1:6" ht="84" customHeight="1">
      <c r="A12" s="4" t="s">
        <v>7</v>
      </c>
      <c r="B12" s="5" t="s">
        <v>40</v>
      </c>
      <c r="C12" s="4" t="s">
        <v>41</v>
      </c>
      <c r="D12" s="4" t="s">
        <v>42</v>
      </c>
      <c r="E12" s="5" t="s">
        <v>43</v>
      </c>
      <c r="F12" s="6" t="s">
        <v>53</v>
      </c>
    </row>
    <row r="13" spans="1:6" ht="12.75">
      <c r="A13" s="4" t="s">
        <v>8</v>
      </c>
      <c r="B13" s="5" t="s">
        <v>44</v>
      </c>
      <c r="C13" s="4" t="s">
        <v>31</v>
      </c>
      <c r="D13" s="4" t="s">
        <v>45</v>
      </c>
      <c r="E13" s="5" t="s">
        <v>13</v>
      </c>
      <c r="F13" s="6"/>
    </row>
    <row r="14" spans="1:6" ht="12.75">
      <c r="A14" s="4" t="s">
        <v>9</v>
      </c>
      <c r="B14" s="5" t="s">
        <v>46</v>
      </c>
      <c r="C14" s="4" t="s">
        <v>31</v>
      </c>
      <c r="D14" s="4" t="s">
        <v>45</v>
      </c>
      <c r="E14" s="5" t="s">
        <v>14</v>
      </c>
      <c r="F14" s="6"/>
    </row>
    <row r="15" spans="1:6" ht="12.75">
      <c r="A15" s="4" t="s">
        <v>10</v>
      </c>
      <c r="B15" s="5" t="s">
        <v>47</v>
      </c>
      <c r="C15" s="4" t="s">
        <v>22</v>
      </c>
      <c r="D15" s="4" t="s">
        <v>48</v>
      </c>
      <c r="E15" s="5" t="s">
        <v>54</v>
      </c>
      <c r="F15" s="6"/>
    </row>
    <row r="16" spans="1:6" ht="39.75" customHeight="1">
      <c r="A16" s="4" t="s">
        <v>15</v>
      </c>
      <c r="B16" s="5" t="s">
        <v>55</v>
      </c>
      <c r="C16" s="4" t="s">
        <v>56</v>
      </c>
      <c r="D16" s="4" t="s">
        <v>49</v>
      </c>
      <c r="E16" s="5" t="s">
        <v>50</v>
      </c>
      <c r="F16" s="7" t="s">
        <v>58</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headerFooter>
    <oddFooter>&amp;C&amp;P/&amp;N&amp;R富士通株式会社 2016</oddFooter>
  </headerFooter>
</worksheet>
</file>

<file path=xl/worksheets/sheet4.xml><?xml version="1.0" encoding="utf-8"?>
<worksheet xmlns="http://schemas.openxmlformats.org/spreadsheetml/2006/main" xmlns:r="http://schemas.openxmlformats.org/officeDocument/2006/relationships">
  <sheetPr codeName="Sheet4"/>
  <dimension ref="A1:E74"/>
  <sheetViews>
    <sheetView zoomScalePageLayoutView="0" workbookViewId="0" topLeftCell="A1">
      <selection activeCell="B2" sqref="B2:B26"/>
    </sheetView>
  </sheetViews>
  <sheetFormatPr defaultColWidth="9.140625" defaultRowHeight="15"/>
  <cols>
    <col min="1" max="1" width="21.28125" style="0" bestFit="1" customWidth="1"/>
    <col min="2" max="2" width="25.57421875" style="0" bestFit="1" customWidth="1"/>
    <col min="3" max="3" width="21.421875" style="0" bestFit="1" customWidth="1"/>
    <col min="4" max="4" width="20.7109375" style="0" bestFit="1" customWidth="1"/>
    <col min="5" max="5" width="34.28125" style="0" bestFit="1" customWidth="1"/>
  </cols>
  <sheetData>
    <row r="1" spans="1:5" ht="13.5">
      <c r="A1" t="s">
        <v>73</v>
      </c>
      <c r="B1" s="25" t="s">
        <v>89</v>
      </c>
      <c r="C1" s="25" t="s">
        <v>245</v>
      </c>
      <c r="D1" s="25" t="s">
        <v>144</v>
      </c>
      <c r="E1" s="27" t="s">
        <v>143</v>
      </c>
    </row>
    <row r="2" spans="1:5" ht="13.5">
      <c r="A2" s="13" t="s">
        <v>244</v>
      </c>
      <c r="B2" s="13" t="s">
        <v>319</v>
      </c>
      <c r="C2" s="13" t="s">
        <v>147</v>
      </c>
      <c r="D2" s="13" t="s">
        <v>153</v>
      </c>
      <c r="E2" t="s">
        <v>174</v>
      </c>
    </row>
    <row r="3" spans="1:5" ht="13.5">
      <c r="A3" s="13" t="s">
        <v>246</v>
      </c>
      <c r="B3" s="13" t="s">
        <v>318</v>
      </c>
      <c r="C3" s="13" t="s">
        <v>148</v>
      </c>
      <c r="D3" s="13" t="s">
        <v>154</v>
      </c>
      <c r="E3" t="s">
        <v>175</v>
      </c>
    </row>
    <row r="4" spans="1:5" ht="13.5">
      <c r="A4" s="13" t="s">
        <v>145</v>
      </c>
      <c r="B4" s="13" t="s">
        <v>320</v>
      </c>
      <c r="C4" s="13" t="s">
        <v>149</v>
      </c>
      <c r="D4" s="13" t="s">
        <v>155</v>
      </c>
      <c r="E4" t="s">
        <v>176</v>
      </c>
    </row>
    <row r="5" spans="1:5" ht="13.5">
      <c r="A5" s="13" t="s">
        <v>146</v>
      </c>
      <c r="B5" s="13" t="s">
        <v>321</v>
      </c>
      <c r="C5" s="13" t="s">
        <v>317</v>
      </c>
      <c r="D5" s="13" t="s">
        <v>156</v>
      </c>
      <c r="E5" t="s">
        <v>177</v>
      </c>
    </row>
    <row r="6" spans="2:5" ht="13.5">
      <c r="B6" s="13" t="s">
        <v>322</v>
      </c>
      <c r="C6" s="13" t="s">
        <v>151</v>
      </c>
      <c r="D6" s="13" t="s">
        <v>157</v>
      </c>
      <c r="E6" t="s">
        <v>178</v>
      </c>
    </row>
    <row r="7" spans="2:5" ht="13.5">
      <c r="B7" s="13" t="s">
        <v>323</v>
      </c>
      <c r="C7" s="13" t="s">
        <v>152</v>
      </c>
      <c r="D7" s="13" t="s">
        <v>158</v>
      </c>
      <c r="E7" t="s">
        <v>179</v>
      </c>
    </row>
    <row r="8" spans="2:5" ht="13.5">
      <c r="B8" s="13" t="s">
        <v>324</v>
      </c>
      <c r="C8" s="13"/>
      <c r="D8" s="13" t="s">
        <v>159</v>
      </c>
      <c r="E8" t="s">
        <v>180</v>
      </c>
    </row>
    <row r="9" spans="2:5" ht="13.5">
      <c r="B9" s="13" t="s">
        <v>325</v>
      </c>
      <c r="C9" s="13"/>
      <c r="D9" s="13" t="s">
        <v>160</v>
      </c>
      <c r="E9" t="s">
        <v>181</v>
      </c>
    </row>
    <row r="10" spans="2:5" ht="13.5">
      <c r="B10" s="13" t="s">
        <v>326</v>
      </c>
      <c r="C10" s="13"/>
      <c r="D10" s="13" t="s">
        <v>161</v>
      </c>
      <c r="E10" t="s">
        <v>182</v>
      </c>
    </row>
    <row r="11" spans="2:5" ht="13.5">
      <c r="B11" s="13" t="s">
        <v>327</v>
      </c>
      <c r="C11" s="13"/>
      <c r="D11" s="13" t="s">
        <v>162</v>
      </c>
      <c r="E11" t="s">
        <v>183</v>
      </c>
    </row>
    <row r="12" spans="2:5" ht="13.5">
      <c r="B12" s="13" t="s">
        <v>328</v>
      </c>
      <c r="C12" s="13"/>
      <c r="D12" s="13" t="s">
        <v>163</v>
      </c>
      <c r="E12" t="s">
        <v>184</v>
      </c>
    </row>
    <row r="13" spans="2:5" ht="13.5">
      <c r="B13" s="13" t="s">
        <v>333</v>
      </c>
      <c r="C13" s="13"/>
      <c r="D13" s="13" t="s">
        <v>164</v>
      </c>
      <c r="E13" t="s">
        <v>185</v>
      </c>
    </row>
    <row r="14" spans="2:5" ht="13.5">
      <c r="B14" s="13" t="s">
        <v>334</v>
      </c>
      <c r="C14" s="13"/>
      <c r="D14" s="13" t="s">
        <v>165</v>
      </c>
      <c r="E14" t="s">
        <v>186</v>
      </c>
    </row>
    <row r="15" spans="2:5" ht="13.5">
      <c r="B15" s="13" t="s">
        <v>335</v>
      </c>
      <c r="C15" s="13"/>
      <c r="D15" s="13" t="s">
        <v>166</v>
      </c>
      <c r="E15" t="s">
        <v>187</v>
      </c>
    </row>
    <row r="16" spans="2:5" ht="13.5">
      <c r="B16" s="13" t="s">
        <v>336</v>
      </c>
      <c r="C16" s="13"/>
      <c r="D16" s="13" t="s">
        <v>167</v>
      </c>
      <c r="E16" t="s">
        <v>188</v>
      </c>
    </row>
    <row r="17" spans="2:5" ht="13.5">
      <c r="B17" s="13" t="s">
        <v>337</v>
      </c>
      <c r="C17" s="13"/>
      <c r="D17" s="13" t="s">
        <v>168</v>
      </c>
      <c r="E17" t="s">
        <v>189</v>
      </c>
    </row>
    <row r="18" spans="2:5" ht="13.5">
      <c r="B18" s="13" t="s">
        <v>338</v>
      </c>
      <c r="C18" s="13"/>
      <c r="D18" s="13" t="s">
        <v>169</v>
      </c>
      <c r="E18" t="s">
        <v>190</v>
      </c>
    </row>
    <row r="19" spans="2:5" ht="13.5">
      <c r="B19" s="13" t="s">
        <v>339</v>
      </c>
      <c r="C19" s="13"/>
      <c r="D19" s="13" t="s">
        <v>170</v>
      </c>
      <c r="E19" t="s">
        <v>191</v>
      </c>
    </row>
    <row r="20" spans="2:5" ht="13.5">
      <c r="B20" s="13" t="s">
        <v>340</v>
      </c>
      <c r="C20" s="13"/>
      <c r="D20" s="13" t="s">
        <v>171</v>
      </c>
      <c r="E20" t="s">
        <v>192</v>
      </c>
    </row>
    <row r="21" spans="2:5" ht="13.5">
      <c r="B21" s="13" t="s">
        <v>341</v>
      </c>
      <c r="C21" s="13"/>
      <c r="D21" s="13" t="s">
        <v>172</v>
      </c>
      <c r="E21" t="s">
        <v>193</v>
      </c>
    </row>
    <row r="22" spans="2:5" ht="13.5">
      <c r="B22" s="13" t="s">
        <v>342</v>
      </c>
      <c r="C22" s="13"/>
      <c r="D22" s="13" t="s">
        <v>173</v>
      </c>
      <c r="E22" t="s">
        <v>194</v>
      </c>
    </row>
    <row r="23" spans="2:5" ht="13.5">
      <c r="B23" s="13" t="s">
        <v>343</v>
      </c>
      <c r="C23" s="13"/>
      <c r="D23" s="13"/>
      <c r="E23" t="s">
        <v>195</v>
      </c>
    </row>
    <row r="24" spans="2:5" ht="13.5">
      <c r="B24" s="13" t="s">
        <v>344</v>
      </c>
      <c r="C24" s="13"/>
      <c r="D24" s="13"/>
      <c r="E24" t="s">
        <v>196</v>
      </c>
    </row>
    <row r="25" spans="2:5" ht="13.5">
      <c r="B25" s="13" t="s">
        <v>345</v>
      </c>
      <c r="C25" s="13"/>
      <c r="D25" s="13"/>
      <c r="E25" t="s">
        <v>197</v>
      </c>
    </row>
    <row r="26" spans="2:5" ht="13.5">
      <c r="B26" s="13" t="s">
        <v>346</v>
      </c>
      <c r="C26" s="13"/>
      <c r="D26" s="13"/>
      <c r="E26" t="s">
        <v>198</v>
      </c>
    </row>
    <row r="27" spans="2:5" ht="13.5">
      <c r="B27" s="13"/>
      <c r="C27" s="13"/>
      <c r="D27" s="13"/>
      <c r="E27" t="s">
        <v>199</v>
      </c>
    </row>
    <row r="28" spans="2:5" ht="13.5">
      <c r="B28" s="13"/>
      <c r="C28" s="13"/>
      <c r="D28" s="13"/>
      <c r="E28" t="s">
        <v>200</v>
      </c>
    </row>
    <row r="29" spans="2:5" ht="13.5">
      <c r="B29" s="13"/>
      <c r="C29" s="13"/>
      <c r="D29" s="13"/>
      <c r="E29" t="s">
        <v>201</v>
      </c>
    </row>
    <row r="30" spans="2:5" ht="13.5">
      <c r="B30" s="13"/>
      <c r="C30" s="13"/>
      <c r="D30" s="13"/>
      <c r="E30" t="s">
        <v>202</v>
      </c>
    </row>
    <row r="31" spans="2:5" ht="13.5">
      <c r="B31" s="13"/>
      <c r="C31" s="13"/>
      <c r="D31" s="13"/>
      <c r="E31" t="s">
        <v>203</v>
      </c>
    </row>
    <row r="32" spans="2:5" ht="13.5">
      <c r="B32" s="13"/>
      <c r="C32" s="13"/>
      <c r="D32" s="13"/>
      <c r="E32" t="s">
        <v>204</v>
      </c>
    </row>
    <row r="33" spans="2:5" ht="13.5">
      <c r="B33" s="13"/>
      <c r="C33" s="13"/>
      <c r="D33" s="13"/>
      <c r="E33" t="s">
        <v>205</v>
      </c>
    </row>
    <row r="34" spans="2:5" ht="13.5">
      <c r="B34" s="13"/>
      <c r="C34" s="13"/>
      <c r="D34" s="13"/>
      <c r="E34" t="s">
        <v>206</v>
      </c>
    </row>
    <row r="35" spans="2:5" ht="13.5">
      <c r="B35" s="13"/>
      <c r="C35" s="13"/>
      <c r="D35" s="13"/>
      <c r="E35" t="s">
        <v>207</v>
      </c>
    </row>
    <row r="36" spans="2:5" ht="13.5">
      <c r="B36" s="13"/>
      <c r="C36" s="13"/>
      <c r="D36" s="13"/>
      <c r="E36" t="s">
        <v>208</v>
      </c>
    </row>
    <row r="37" spans="2:5" ht="13.5">
      <c r="B37" s="13"/>
      <c r="C37" s="13"/>
      <c r="D37" s="13"/>
      <c r="E37" t="s">
        <v>209</v>
      </c>
    </row>
    <row r="38" spans="2:5" ht="13.5">
      <c r="B38" s="13"/>
      <c r="C38" s="13"/>
      <c r="D38" s="13"/>
      <c r="E38" t="s">
        <v>210</v>
      </c>
    </row>
    <row r="39" spans="2:5" ht="13.5">
      <c r="B39" s="13"/>
      <c r="C39" s="13"/>
      <c r="D39" s="13"/>
      <c r="E39" t="s">
        <v>211</v>
      </c>
    </row>
    <row r="40" spans="2:5" ht="13.5">
      <c r="B40" s="13"/>
      <c r="C40" s="13"/>
      <c r="D40" s="13"/>
      <c r="E40" t="s">
        <v>212</v>
      </c>
    </row>
    <row r="41" spans="2:5" ht="13.5">
      <c r="B41" s="13"/>
      <c r="C41" s="13"/>
      <c r="D41" s="13"/>
      <c r="E41" t="s">
        <v>213</v>
      </c>
    </row>
    <row r="42" spans="2:5" ht="13.5">
      <c r="B42" s="13"/>
      <c r="C42" s="13"/>
      <c r="D42" s="13"/>
      <c r="E42" t="s">
        <v>214</v>
      </c>
    </row>
    <row r="43" spans="2:5" ht="13.5">
      <c r="B43" s="13"/>
      <c r="C43" s="13"/>
      <c r="D43" s="13"/>
      <c r="E43" t="s">
        <v>215</v>
      </c>
    </row>
    <row r="44" spans="2:5" ht="13.5">
      <c r="B44" s="13"/>
      <c r="C44" s="13"/>
      <c r="D44" s="13"/>
      <c r="E44" t="s">
        <v>216</v>
      </c>
    </row>
    <row r="45" spans="2:5" ht="13.5">
      <c r="B45" s="13"/>
      <c r="C45" s="13"/>
      <c r="D45" s="13"/>
      <c r="E45" t="s">
        <v>217</v>
      </c>
    </row>
    <row r="46" spans="2:5" ht="13.5">
      <c r="B46" s="13"/>
      <c r="C46" s="13"/>
      <c r="D46" s="13"/>
      <c r="E46" t="s">
        <v>218</v>
      </c>
    </row>
    <row r="47" spans="2:5" ht="13.5">
      <c r="B47" s="13"/>
      <c r="C47" s="13"/>
      <c r="D47" s="13"/>
      <c r="E47" t="s">
        <v>219</v>
      </c>
    </row>
    <row r="48" spans="2:5" ht="13.5">
      <c r="B48" s="13"/>
      <c r="C48" s="13"/>
      <c r="D48" s="13"/>
      <c r="E48" t="s">
        <v>220</v>
      </c>
    </row>
    <row r="49" spans="2:5" ht="13.5">
      <c r="B49" s="13"/>
      <c r="C49" s="13"/>
      <c r="D49" s="13"/>
      <c r="E49" t="s">
        <v>221</v>
      </c>
    </row>
    <row r="50" spans="2:5" ht="13.5">
      <c r="B50" s="13"/>
      <c r="C50" s="13"/>
      <c r="D50" s="13"/>
      <c r="E50" t="s">
        <v>222</v>
      </c>
    </row>
    <row r="51" spans="2:5" ht="13.5">
      <c r="B51" s="13"/>
      <c r="C51" s="13"/>
      <c r="D51" s="13"/>
      <c r="E51" t="s">
        <v>223</v>
      </c>
    </row>
    <row r="52" spans="2:5" ht="13.5">
      <c r="B52" s="13"/>
      <c r="C52" s="13"/>
      <c r="D52" s="13"/>
      <c r="E52" t="s">
        <v>224</v>
      </c>
    </row>
    <row r="53" spans="2:5" ht="13.5">
      <c r="B53" s="13"/>
      <c r="C53" s="13"/>
      <c r="D53" s="13"/>
      <c r="E53" t="s">
        <v>225</v>
      </c>
    </row>
    <row r="54" spans="2:5" ht="13.5">
      <c r="B54" s="13"/>
      <c r="C54" s="13"/>
      <c r="D54" s="13"/>
      <c r="E54" t="s">
        <v>226</v>
      </c>
    </row>
    <row r="55" spans="2:5" ht="13.5">
      <c r="B55" s="13"/>
      <c r="C55" s="13"/>
      <c r="D55" s="13"/>
      <c r="E55" t="s">
        <v>227</v>
      </c>
    </row>
    <row r="56" spans="2:5" ht="13.5">
      <c r="B56" s="13"/>
      <c r="C56" s="13"/>
      <c r="D56" s="13"/>
      <c r="E56" t="s">
        <v>228</v>
      </c>
    </row>
    <row r="57" spans="2:5" ht="13.5">
      <c r="B57" s="13"/>
      <c r="C57" s="13"/>
      <c r="D57" s="13"/>
      <c r="E57" t="s">
        <v>229</v>
      </c>
    </row>
    <row r="58" spans="2:5" ht="13.5">
      <c r="B58" s="13"/>
      <c r="C58" s="13"/>
      <c r="D58" s="13"/>
      <c r="E58" t="s">
        <v>230</v>
      </c>
    </row>
    <row r="59" spans="2:5" ht="13.5">
      <c r="B59" s="13"/>
      <c r="C59" s="13"/>
      <c r="D59" s="13"/>
      <c r="E59" t="s">
        <v>231</v>
      </c>
    </row>
    <row r="60" spans="2:5" ht="13.5">
      <c r="B60" s="13"/>
      <c r="C60" s="13"/>
      <c r="D60" s="13"/>
      <c r="E60" t="s">
        <v>232</v>
      </c>
    </row>
    <row r="61" spans="2:5" ht="13.5">
      <c r="B61" s="13"/>
      <c r="C61" s="13"/>
      <c r="D61" s="13"/>
      <c r="E61" t="s">
        <v>233</v>
      </c>
    </row>
    <row r="62" spans="2:5" ht="13.5">
      <c r="B62" s="13"/>
      <c r="C62" s="13"/>
      <c r="D62" s="13"/>
      <c r="E62" t="s">
        <v>234</v>
      </c>
    </row>
    <row r="63" spans="2:5" ht="13.5">
      <c r="B63" s="13"/>
      <c r="C63" s="13"/>
      <c r="D63" s="13"/>
      <c r="E63" t="s">
        <v>235</v>
      </c>
    </row>
    <row r="64" spans="2:5" ht="13.5">
      <c r="B64" s="13"/>
      <c r="C64" s="13"/>
      <c r="D64" s="13"/>
      <c r="E64" t="s">
        <v>236</v>
      </c>
    </row>
    <row r="65" spans="2:5" ht="13.5">
      <c r="B65" s="13"/>
      <c r="C65" s="13"/>
      <c r="D65" s="13"/>
      <c r="E65" t="s">
        <v>237</v>
      </c>
    </row>
    <row r="66" spans="2:5" ht="13.5">
      <c r="B66" s="13"/>
      <c r="C66" s="13"/>
      <c r="D66" s="13"/>
      <c r="E66" t="s">
        <v>238</v>
      </c>
    </row>
    <row r="67" spans="2:5" ht="13.5">
      <c r="B67" s="13"/>
      <c r="C67" s="13"/>
      <c r="D67" s="13"/>
      <c r="E67" t="s">
        <v>239</v>
      </c>
    </row>
    <row r="68" spans="2:5" ht="13.5">
      <c r="B68" s="13"/>
      <c r="C68" s="13"/>
      <c r="D68" s="13"/>
      <c r="E68" t="s">
        <v>240</v>
      </c>
    </row>
    <row r="69" spans="2:5" ht="13.5">
      <c r="B69" s="13"/>
      <c r="C69" s="13"/>
      <c r="D69" s="13"/>
      <c r="E69" t="s">
        <v>241</v>
      </c>
    </row>
    <row r="70" spans="2:5" ht="13.5">
      <c r="B70" s="13"/>
      <c r="C70" s="13"/>
      <c r="D70" s="13"/>
      <c r="E70" t="s">
        <v>242</v>
      </c>
    </row>
    <row r="71" spans="2:5" ht="13.5">
      <c r="B71" s="13"/>
      <c r="C71" s="13"/>
      <c r="D71" s="13"/>
      <c r="E71" t="s">
        <v>243</v>
      </c>
    </row>
    <row r="72" spans="2:4" ht="13.5">
      <c r="B72" s="13"/>
      <c r="C72" s="13"/>
      <c r="D72" s="13"/>
    </row>
    <row r="73" spans="2:4" ht="13.5">
      <c r="B73" s="13"/>
      <c r="C73" s="13"/>
      <c r="D73" s="13"/>
    </row>
    <row r="74" spans="2:4" ht="13.5">
      <c r="B74" s="13"/>
      <c r="C74" s="13"/>
      <c r="D74" s="13"/>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2017-11-27T05:58:07Z</dcterms:modified>
  <cp:category/>
  <cp:version/>
  <cp:contentType/>
  <cp:contentStatus/>
</cp:coreProperties>
</file>